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Пр!$A$10:$H$195</definedName>
    <definedName name="_xlnm.Print_Titles" localSheetId="0">Пр!$10:$10</definedName>
    <definedName name="_xlnm.Print_Area" localSheetId="0">Пр!$A$1:$H$206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2" i="2" l="1"/>
  <c r="H201" i="2" s="1"/>
  <c r="H200" i="2" s="1"/>
  <c r="G202" i="2"/>
  <c r="G201" i="2" s="1"/>
  <c r="G200" i="2" s="1"/>
  <c r="H198" i="2"/>
  <c r="G198" i="2"/>
  <c r="H197" i="2"/>
  <c r="H196" i="2" s="1"/>
  <c r="H195" i="2" s="1"/>
  <c r="G197" i="2"/>
  <c r="G196" i="2" s="1"/>
  <c r="G195" i="2" s="1"/>
  <c r="H193" i="2"/>
  <c r="G193" i="2"/>
  <c r="H191" i="2"/>
  <c r="G191" i="2"/>
  <c r="H189" i="2"/>
  <c r="G189" i="2"/>
  <c r="H188" i="2"/>
  <c r="H187" i="2" s="1"/>
  <c r="H186" i="2" s="1"/>
  <c r="G188" i="2"/>
  <c r="G187" i="2" s="1"/>
  <c r="G186" i="2" s="1"/>
  <c r="H184" i="2"/>
  <c r="G184" i="2"/>
  <c r="H183" i="2"/>
  <c r="H182" i="2" s="1"/>
  <c r="G183" i="2"/>
  <c r="G182" i="2" s="1"/>
  <c r="H180" i="2"/>
  <c r="H179" i="2" s="1"/>
  <c r="H178" i="2" s="1"/>
  <c r="H177" i="2" s="1"/>
  <c r="G180" i="2"/>
  <c r="G179" i="2" s="1"/>
  <c r="G178" i="2" s="1"/>
  <c r="G177" i="2" s="1"/>
  <c r="H175" i="2"/>
  <c r="H174" i="2" s="1"/>
  <c r="G175" i="2"/>
  <c r="G174" i="2" s="1"/>
  <c r="H172" i="2"/>
  <c r="G172" i="2"/>
  <c r="H170" i="2"/>
  <c r="G170" i="2"/>
  <c r="H168" i="2"/>
  <c r="H167" i="2" s="1"/>
  <c r="H166" i="2" s="1"/>
  <c r="H165" i="2" s="1"/>
  <c r="G168" i="2"/>
  <c r="G167" i="2" s="1"/>
  <c r="G166" i="2" s="1"/>
  <c r="G165" i="2" s="1"/>
  <c r="H163" i="2"/>
  <c r="H162" i="2" s="1"/>
  <c r="H161" i="2" s="1"/>
  <c r="H160" i="2" s="1"/>
  <c r="G163" i="2"/>
  <c r="G162" i="2" s="1"/>
  <c r="G161" i="2" s="1"/>
  <c r="G160" i="2" s="1"/>
  <c r="H158" i="2"/>
  <c r="H157" i="2" s="1"/>
  <c r="H156" i="2" s="1"/>
  <c r="G158" i="2"/>
  <c r="G157" i="2" s="1"/>
  <c r="G156" i="2" s="1"/>
  <c r="H154" i="2"/>
  <c r="G154" i="2"/>
  <c r="H153" i="2"/>
  <c r="G153" i="2"/>
  <c r="H151" i="2"/>
  <c r="G151" i="2"/>
  <c r="H150" i="2"/>
  <c r="G150" i="2"/>
  <c r="H148" i="2"/>
  <c r="G148" i="2"/>
  <c r="H147" i="2"/>
  <c r="G147" i="2"/>
  <c r="H145" i="2"/>
  <c r="G145" i="2"/>
  <c r="H144" i="2"/>
  <c r="G144" i="2"/>
  <c r="H142" i="2"/>
  <c r="G142" i="2"/>
  <c r="G141" i="2" s="1"/>
  <c r="H141" i="2"/>
  <c r="H139" i="2"/>
  <c r="G139" i="2"/>
  <c r="H138" i="2"/>
  <c r="G138" i="2"/>
  <c r="H135" i="2"/>
  <c r="H134" i="2" s="1"/>
  <c r="G135" i="2"/>
  <c r="G134" i="2" s="1"/>
  <c r="H132" i="2"/>
  <c r="H131" i="2" s="1"/>
  <c r="H130" i="2" s="1"/>
  <c r="G132" i="2"/>
  <c r="G131" i="2" s="1"/>
  <c r="G130" i="2" s="1"/>
  <c r="H125" i="2"/>
  <c r="G125" i="2"/>
  <c r="H123" i="2"/>
  <c r="H122" i="2" s="1"/>
  <c r="H115" i="2" s="1"/>
  <c r="G123" i="2"/>
  <c r="G122" i="2"/>
  <c r="H120" i="2"/>
  <c r="G120" i="2"/>
  <c r="H119" i="2"/>
  <c r="G119" i="2"/>
  <c r="H117" i="2"/>
  <c r="G117" i="2"/>
  <c r="H116" i="2"/>
  <c r="G116" i="2"/>
  <c r="H113" i="2"/>
  <c r="H110" i="2" s="1"/>
  <c r="G113" i="2"/>
  <c r="H111" i="2"/>
  <c r="G111" i="2"/>
  <c r="G110" i="2"/>
  <c r="H108" i="2"/>
  <c r="G108" i="2"/>
  <c r="H107" i="2"/>
  <c r="G107" i="2"/>
  <c r="H105" i="2"/>
  <c r="G105" i="2"/>
  <c r="H104" i="2"/>
  <c r="G104" i="2"/>
  <c r="H102" i="2"/>
  <c r="G102" i="2"/>
  <c r="H101" i="2"/>
  <c r="H100" i="2" s="1"/>
  <c r="G101" i="2"/>
  <c r="G100" i="2" s="1"/>
  <c r="G99" i="2" s="1"/>
  <c r="H96" i="2"/>
  <c r="H95" i="2" s="1"/>
  <c r="H94" i="2" s="1"/>
  <c r="G96" i="2"/>
  <c r="G95" i="2" s="1"/>
  <c r="G94" i="2" s="1"/>
  <c r="H92" i="2"/>
  <c r="G92" i="2"/>
  <c r="H91" i="2"/>
  <c r="G91" i="2"/>
  <c r="H89" i="2"/>
  <c r="G89" i="2"/>
  <c r="H88" i="2"/>
  <c r="G88" i="2"/>
  <c r="H86" i="2"/>
  <c r="G86" i="2"/>
  <c r="H85" i="2"/>
  <c r="G85" i="2"/>
  <c r="H83" i="2"/>
  <c r="G83" i="2"/>
  <c r="H82" i="2"/>
  <c r="G82" i="2"/>
  <c r="H80" i="2"/>
  <c r="G80" i="2"/>
  <c r="H79" i="2"/>
  <c r="G79" i="2"/>
  <c r="H77" i="2"/>
  <c r="G77" i="2"/>
  <c r="H75" i="2"/>
  <c r="G75" i="2"/>
  <c r="G74" i="2" s="1"/>
  <c r="G73" i="2" s="1"/>
  <c r="H71" i="2"/>
  <c r="G71" i="2"/>
  <c r="H70" i="2"/>
  <c r="H69" i="2" s="1"/>
  <c r="G70" i="2"/>
  <c r="G69" i="2" s="1"/>
  <c r="H66" i="2"/>
  <c r="G66" i="2"/>
  <c r="H65" i="2"/>
  <c r="G65" i="2"/>
  <c r="H63" i="2"/>
  <c r="G63" i="2"/>
  <c r="H62" i="2"/>
  <c r="H61" i="2" s="1"/>
  <c r="H60" i="2" s="1"/>
  <c r="G62" i="2"/>
  <c r="G61" i="2" s="1"/>
  <c r="G60" i="2" s="1"/>
  <c r="H58" i="2"/>
  <c r="G58" i="2"/>
  <c r="H56" i="2"/>
  <c r="H55" i="2" s="1"/>
  <c r="G56" i="2"/>
  <c r="G55" i="2" s="1"/>
  <c r="H53" i="2"/>
  <c r="H52" i="2" s="1"/>
  <c r="H51" i="2" s="1"/>
  <c r="G53" i="2"/>
  <c r="G52" i="2" s="1"/>
  <c r="G51" i="2" s="1"/>
  <c r="G50" i="2" s="1"/>
  <c r="H48" i="2"/>
  <c r="H47" i="2" s="1"/>
  <c r="G48" i="2"/>
  <c r="G47" i="2" s="1"/>
  <c r="H45" i="2"/>
  <c r="H44" i="2" s="1"/>
  <c r="G45" i="2"/>
  <c r="G44" i="2" s="1"/>
  <c r="H42" i="2"/>
  <c r="H41" i="2" s="1"/>
  <c r="G42" i="2"/>
  <c r="G41" i="2" s="1"/>
  <c r="H39" i="2"/>
  <c r="H38" i="2" s="1"/>
  <c r="G39" i="2"/>
  <c r="G38" i="2" s="1"/>
  <c r="G37" i="2" s="1"/>
  <c r="H35" i="2"/>
  <c r="G35" i="2"/>
  <c r="H34" i="2"/>
  <c r="H33" i="2" s="1"/>
  <c r="G34" i="2"/>
  <c r="G33" i="2" s="1"/>
  <c r="H31" i="2"/>
  <c r="G31" i="2"/>
  <c r="G30" i="2" s="1"/>
  <c r="H30" i="2" s="1"/>
  <c r="H28" i="2"/>
  <c r="G28" i="2"/>
  <c r="H26" i="2"/>
  <c r="G26" i="2"/>
  <c r="H25" i="2"/>
  <c r="G25" i="2"/>
  <c r="H23" i="2"/>
  <c r="G23" i="2"/>
  <c r="H22" i="2"/>
  <c r="H21" i="2" s="1"/>
  <c r="G22" i="2"/>
  <c r="G21" i="2" s="1"/>
  <c r="H19" i="2"/>
  <c r="H18" i="2" s="1"/>
  <c r="H17" i="2" s="1"/>
  <c r="G19" i="2"/>
  <c r="G18" i="2" s="1"/>
  <c r="H15" i="2"/>
  <c r="G15" i="2"/>
  <c r="G14" i="2" s="1"/>
  <c r="G13" i="2" s="1"/>
  <c r="G12" i="2" s="1"/>
  <c r="H14" i="2"/>
  <c r="H13" i="2" s="1"/>
  <c r="H12" i="2" s="1"/>
  <c r="H74" i="2" l="1"/>
  <c r="H73" i="2" s="1"/>
  <c r="H68" i="2" s="1"/>
  <c r="G68" i="2"/>
  <c r="H137" i="2"/>
  <c r="H129" i="2" s="1"/>
  <c r="H128" i="2" s="1"/>
  <c r="H127" i="2" s="1"/>
  <c r="G137" i="2"/>
  <c r="G129" i="2" s="1"/>
  <c r="G128" i="2" s="1"/>
  <c r="G127" i="2" s="1"/>
  <c r="G115" i="2"/>
  <c r="H50" i="2"/>
  <c r="H37" i="2" s="1"/>
  <c r="H11" i="2" s="1"/>
  <c r="H99" i="2"/>
  <c r="G17" i="2"/>
  <c r="G11" i="2" s="1"/>
  <c r="H98" i="2" l="1"/>
  <c r="G98" i="2"/>
  <c r="G204" i="2"/>
  <c r="H204" i="2"/>
</calcChain>
</file>

<file path=xl/sharedStrings.xml><?xml version="1.0" encoding="utf-8"?>
<sst xmlns="http://schemas.openxmlformats.org/spreadsheetml/2006/main" count="375" uniqueCount="124">
  <si>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</si>
  <si>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</si>
  <si>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</si>
  <si>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</si>
  <si>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</si>
  <si>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</si>
  <si>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</si>
  <si>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</si>
  <si>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</si>
  <si>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</si>
  <si>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</si>
  <si>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</si>
  <si>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</si>
  <si>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</si>
  <si>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</si>
  <si>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</si>
  <si>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</si>
  <si>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</si>
  <si>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</si>
  <si>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</si>
  <si>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</si>
  <si>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</si>
  <si>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</si>
  <si>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</si>
  <si>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</si>
  <si>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</si>
  <si>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</si>
  <si>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</si>
  <si>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</si>
  <si>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</si>
  <si>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</si>
  <si>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</si>
  <si>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</si>
  <si>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</si>
  <si>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</si>
  <si>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</si>
  <si>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</si>
  <si>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</si>
  <si>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</si>
  <si>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</si>
  <si>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</si>
  <si>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</si>
  <si>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</si>
  <si>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</si>
  <si>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</si>
  <si>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</si>
  <si>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</si>
  <si>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</si>
  <si>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</si>
  <si>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</si>
  <si>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</si>
  <si>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</si>
  <si>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</si>
  <si>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</si>
  <si>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</si>
  <si>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</si>
  <si>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</si>
  <si>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</si>
  <si>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</si>
  <si>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</si>
  <si>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</si>
  <si>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</si>
  <si>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</si>
  <si>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</si>
  <si>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ГРБС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</si>
  <si>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</si>
  <si>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</si>
  <si>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</si>
  <si>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</si>
  <si>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</si>
  <si>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</si>
  <si>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</si>
  <si>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</si>
  <si>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</si>
  <si>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</si>
  <si>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</si>
  <si>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</si>
  <si>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</si>
  <si>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</si>
  <si>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</si>
  <si>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</si>
  <si>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</si>
  <si>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</si>
  <si>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</si>
  <si>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</si>
  <si>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</si>
  <si>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</si>
  <si>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</si>
  <si>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</si>
  <si>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</si>
  <si>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</si>
  <si>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</si>
  <si>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</si>
  <si>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</si>
  <si>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20000S 07 60</t>
  </si>
  <si>
    <t>090000 00 00</t>
  </si>
  <si>
    <t>091020 33 80</t>
  </si>
  <si>
    <t>09102S 33 80</t>
  </si>
  <si>
    <t>092000 00 00</t>
  </si>
  <si>
    <t>092010 00 00</t>
  </si>
  <si>
    <t>092017 08 50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</si>
  <si>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</si>
  <si>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</si>
  <si>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</si>
  <si>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</si>
  <si>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</si>
  <si>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</si>
  <si>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</si>
  <si>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</si>
  <si>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</si>
  <si>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</si>
  <si>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Таблица 2</t>
  </si>
  <si>
    <t>2021 год</t>
  </si>
  <si>
    <t>61004S 07 60</t>
  </si>
  <si>
    <t>Условно-утвержденные расходы</t>
  </si>
  <si>
    <t>Приложение 8</t>
  </si>
  <si>
    <t>2022 год</t>
  </si>
  <si>
    <t>Обеспечение пожарной безопасности</t>
  </si>
  <si>
    <t>Реализация мекроприятий по программе "Чистая вода"</t>
  </si>
  <si>
    <t>880G552430</t>
  </si>
  <si>
    <t>880F25 55 51</t>
  </si>
  <si>
    <t>880F25 55 52</t>
  </si>
  <si>
    <t>Ведомственная структура расходов бюджета города Тогучина Тогучинского района Новосибирской области                                  на 2021 и 2022 годы</t>
  </si>
  <si>
    <t xml:space="preserve">к решению 44-й сессии шестого созыва Совета депутатов города Тогучина от 27.03.2020г. № 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</si>
</sst>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04"/>
  <sheetViews>
    <sheetView showGridLines="0" tabSelected="1" view="pageBreakPreview" topLeftCell="A175" zoomScale="80" zoomScaleNormal="100" zoomScaleSheetLayoutView="80" workbookViewId="0">
      <selection activeCell="H79" sqref="H79"/>
    </sheetView>
  </sheetViews>
  <sheetFormatPr defaultRowHeight="12.75" x14ac:dyDescent="0.2"/>
  <cols>
    <col min="1" max="1" width="56.42578125" style="1" customWidth="1"/>
    <col min="2" max="2" width="10.7109375" style="1" customWidth="1"/>
    <col min="3" max="3" width="5.5703125" style="1" customWidth="1"/>
    <col min="4" max="4" width="5.7109375" style="1" customWidth="1"/>
    <col min="5" max="5" width="15.42578125" style="1" customWidth="1"/>
    <col min="6" max="6" width="6.42578125" style="1" customWidth="1"/>
    <col min="7" max="7" width="14.28515625" style="1" customWidth="1"/>
    <col min="8" max="8" width="15.42578125" style="1" customWidth="1"/>
    <col min="9" max="246" width="9.140625" style="1" customWidth="1"/>
    <col min="247" max="16384" width="9.140625" style="1"/>
  </cols>
  <sheetData>
    <row r="1" spans="1:10" ht="15.75" customHeight="1" x14ac:dyDescent="0.25">
      <c r="A1" s="26"/>
      <c r="B1" s="38"/>
      <c r="C1" s="7"/>
      <c r="D1" s="44" t="s">
        <v>115</v>
      </c>
      <c r="E1" s="44"/>
      <c r="F1" s="44"/>
      <c r="G1" s="44"/>
      <c r="H1" s="44"/>
      <c r="I1" s="13"/>
      <c r="J1" s="13"/>
    </row>
    <row r="2" spans="1:10" ht="102.75" customHeight="1" x14ac:dyDescent="0.25">
      <c r="A2" s="44" t="s">
        <v>123</v>
      </c>
      <c r="B2" s="44"/>
      <c r="C2" s="44"/>
      <c r="D2" s="44"/>
      <c r="E2" s="44"/>
      <c r="F2" s="44"/>
      <c r="G2" s="44"/>
      <c r="H2" s="44"/>
      <c r="I2" s="13"/>
      <c r="J2" s="13"/>
    </row>
    <row r="3" spans="1:10" ht="65.25" customHeight="1" x14ac:dyDescent="0.25">
      <c r="A3" s="26"/>
      <c r="B3" s="38"/>
      <c r="C3" s="26"/>
      <c r="D3" s="26"/>
      <c r="E3" s="26"/>
      <c r="F3" s="26"/>
      <c r="G3" s="35"/>
      <c r="H3" s="26"/>
      <c r="I3" s="26"/>
      <c r="J3" s="26"/>
    </row>
    <row r="4" spans="1:10" ht="15.75" customHeight="1" x14ac:dyDescent="0.25">
      <c r="A4" s="12"/>
      <c r="B4" s="12"/>
      <c r="C4" s="12"/>
      <c r="D4" s="12"/>
      <c r="E4" s="12"/>
      <c r="F4" s="12"/>
      <c r="G4" s="12"/>
      <c r="H4" s="12"/>
      <c r="I4" s="2"/>
      <c r="J4" s="2"/>
    </row>
    <row r="5" spans="1:10" ht="15.75" customHeight="1" x14ac:dyDescent="0.25">
      <c r="A5" s="3"/>
      <c r="B5" s="3"/>
      <c r="C5" s="3"/>
      <c r="D5" s="3"/>
      <c r="E5" s="3"/>
      <c r="F5" s="3"/>
      <c r="G5" s="3"/>
      <c r="H5" s="12" t="s">
        <v>111</v>
      </c>
      <c r="I5" s="7"/>
      <c r="J5" s="7"/>
    </row>
    <row r="6" spans="1:10" ht="12.75" customHeight="1" x14ac:dyDescent="0.25">
      <c r="A6" s="3"/>
      <c r="B6" s="3"/>
      <c r="C6" s="3"/>
      <c r="D6" s="3"/>
      <c r="E6" s="3"/>
      <c r="F6" s="3"/>
      <c r="G6" s="3"/>
      <c r="H6" s="12"/>
      <c r="I6" s="12"/>
      <c r="J6" s="12"/>
    </row>
    <row r="7" spans="1:10" ht="59.25" customHeight="1" x14ac:dyDescent="0.2">
      <c r="A7" s="45" t="s">
        <v>122</v>
      </c>
      <c r="B7" s="45"/>
      <c r="C7" s="45"/>
      <c r="D7" s="45"/>
      <c r="E7" s="45"/>
      <c r="F7" s="45"/>
      <c r="G7" s="45"/>
      <c r="H7" s="45"/>
      <c r="I7" s="11"/>
      <c r="J7" s="11"/>
    </row>
    <row r="8" spans="1:10" ht="19.5" customHeight="1" x14ac:dyDescent="0.2">
      <c r="A8" s="11"/>
      <c r="B8" s="39"/>
      <c r="C8" s="11"/>
      <c r="D8" s="11"/>
      <c r="E8" s="11"/>
      <c r="F8" s="11"/>
      <c r="G8" s="36"/>
      <c r="H8" s="11"/>
      <c r="I8" s="11"/>
      <c r="J8" s="11"/>
    </row>
    <row r="9" spans="1:10" ht="15.75" x14ac:dyDescent="0.25">
      <c r="A9" s="22"/>
      <c r="B9" s="22"/>
      <c r="C9" s="22"/>
      <c r="D9" s="22"/>
      <c r="E9" s="23"/>
      <c r="F9" s="24"/>
      <c r="G9" s="24"/>
      <c r="H9" s="25" t="s">
        <v>62</v>
      </c>
      <c r="I9" s="7"/>
      <c r="J9" s="7"/>
    </row>
    <row r="10" spans="1:10" ht="29.25" customHeight="1" x14ac:dyDescent="0.2">
      <c r="A10" s="10" t="s">
        <v>61</v>
      </c>
      <c r="B10" s="10" t="s">
        <v>64</v>
      </c>
      <c r="C10" s="10" t="s">
        <v>60</v>
      </c>
      <c r="D10" s="10" t="s">
        <v>59</v>
      </c>
      <c r="E10" s="10" t="s">
        <v>58</v>
      </c>
      <c r="F10" s="10" t="s">
        <v>57</v>
      </c>
      <c r="G10" s="10" t="s">
        <v>112</v>
      </c>
      <c r="H10" s="10" t="s">
        <v>116</v>
      </c>
      <c r="I10" s="7"/>
      <c r="J10" s="6"/>
    </row>
    <row r="11" spans="1:10" ht="15.75" x14ac:dyDescent="0.2">
      <c r="A11" s="14" t="s">
        <v>56</v>
      </c>
      <c r="B11" s="14">
        <v>555</v>
      </c>
      <c r="C11" s="15">
        <v>1</v>
      </c>
      <c r="D11" s="15" t="s">
        <v>1</v>
      </c>
      <c r="E11" s="16" t="s">
        <v>1</v>
      </c>
      <c r="F11" s="17" t="s">
        <v>1</v>
      </c>
      <c r="G11" s="18">
        <f>G12+G17+G33+G37</f>
        <v>22621.599999999999</v>
      </c>
      <c r="H11" s="18">
        <f>H12+H17+H33+H37</f>
        <v>22621.599999999999</v>
      </c>
      <c r="I11" s="7"/>
      <c r="J11" s="7"/>
    </row>
    <row r="12" spans="1:10" ht="47.25" x14ac:dyDescent="0.2">
      <c r="A12" s="14" t="s">
        <v>55</v>
      </c>
      <c r="B12" s="14">
        <v>555</v>
      </c>
      <c r="C12" s="15">
        <v>1</v>
      </c>
      <c r="D12" s="15">
        <v>2</v>
      </c>
      <c r="E12" s="16" t="s">
        <v>1</v>
      </c>
      <c r="F12" s="17" t="s">
        <v>1</v>
      </c>
      <c r="G12" s="18">
        <f t="shared" ref="G12:H15" si="0">G13</f>
        <v>1326.4</v>
      </c>
      <c r="H12" s="18">
        <f t="shared" si="0"/>
        <v>1326.4</v>
      </c>
      <c r="I12" s="7"/>
      <c r="J12" s="7"/>
    </row>
    <row r="13" spans="1:10" ht="31.5" x14ac:dyDescent="0.2">
      <c r="A13" s="19" t="s">
        <v>14</v>
      </c>
      <c r="B13" s="19">
        <v>555</v>
      </c>
      <c r="C13" s="20">
        <v>1</v>
      </c>
      <c r="D13" s="20">
        <v>2</v>
      </c>
      <c r="E13" s="21">
        <v>8800000000</v>
      </c>
      <c r="F13" s="9" t="s">
        <v>1</v>
      </c>
      <c r="G13" s="8">
        <f t="shared" si="0"/>
        <v>1326.4</v>
      </c>
      <c r="H13" s="8">
        <f t="shared" si="0"/>
        <v>1326.4</v>
      </c>
      <c r="I13" s="7"/>
      <c r="J13" s="7"/>
    </row>
    <row r="14" spans="1:10" ht="31.5" x14ac:dyDescent="0.2">
      <c r="A14" s="19" t="s">
        <v>14</v>
      </c>
      <c r="B14" s="19">
        <v>555</v>
      </c>
      <c r="C14" s="20">
        <v>1</v>
      </c>
      <c r="D14" s="20">
        <v>2</v>
      </c>
      <c r="E14" s="21">
        <v>8800002110</v>
      </c>
      <c r="F14" s="9" t="s">
        <v>1</v>
      </c>
      <c r="G14" s="8">
        <f t="shared" si="0"/>
        <v>1326.4</v>
      </c>
      <c r="H14" s="8">
        <f t="shared" si="0"/>
        <v>1326.4</v>
      </c>
      <c r="I14" s="7"/>
      <c r="J14" s="7"/>
    </row>
    <row r="15" spans="1:10" ht="78.75" x14ac:dyDescent="0.2">
      <c r="A15" s="19" t="s">
        <v>13</v>
      </c>
      <c r="B15" s="19">
        <v>555</v>
      </c>
      <c r="C15" s="20">
        <v>1</v>
      </c>
      <c r="D15" s="20">
        <v>2</v>
      </c>
      <c r="E15" s="21">
        <v>8800002110</v>
      </c>
      <c r="F15" s="9">
        <v>100</v>
      </c>
      <c r="G15" s="8">
        <f t="shared" si="0"/>
        <v>1326.4</v>
      </c>
      <c r="H15" s="8">
        <f t="shared" si="0"/>
        <v>1326.4</v>
      </c>
      <c r="I15" s="7"/>
      <c r="J15" s="7"/>
    </row>
    <row r="16" spans="1:10" ht="31.5" x14ac:dyDescent="0.2">
      <c r="A16" s="19" t="s">
        <v>12</v>
      </c>
      <c r="B16" s="19">
        <v>555</v>
      </c>
      <c r="C16" s="20">
        <v>1</v>
      </c>
      <c r="D16" s="20">
        <v>2</v>
      </c>
      <c r="E16" s="21">
        <v>8800002110</v>
      </c>
      <c r="F16" s="9">
        <v>120</v>
      </c>
      <c r="G16" s="8">
        <v>1326.4</v>
      </c>
      <c r="H16" s="8">
        <v>1326.4</v>
      </c>
      <c r="I16" s="7"/>
      <c r="J16" s="7"/>
    </row>
    <row r="17" spans="1:10" ht="63" x14ac:dyDescent="0.2">
      <c r="A17" s="14" t="s">
        <v>54</v>
      </c>
      <c r="B17" s="14">
        <v>555</v>
      </c>
      <c r="C17" s="15">
        <v>1</v>
      </c>
      <c r="D17" s="15">
        <v>4</v>
      </c>
      <c r="E17" s="16" t="s">
        <v>1</v>
      </c>
      <c r="F17" s="17" t="s">
        <v>1</v>
      </c>
      <c r="G17" s="18">
        <f>G18+G21+G25+G30</f>
        <v>9952.2999999999993</v>
      </c>
      <c r="H17" s="18">
        <f>H18+H21+H25+H30</f>
        <v>9952.2999999999993</v>
      </c>
      <c r="I17" s="7"/>
      <c r="J17" s="7"/>
    </row>
    <row r="18" spans="1:10" ht="31.5" x14ac:dyDescent="0.2">
      <c r="A18" s="19" t="s">
        <v>63</v>
      </c>
      <c r="B18" s="19">
        <v>555</v>
      </c>
      <c r="C18" s="20">
        <v>1</v>
      </c>
      <c r="D18" s="20">
        <v>4</v>
      </c>
      <c r="E18" s="21">
        <v>500570190</v>
      </c>
      <c r="F18" s="9" t="s">
        <v>1</v>
      </c>
      <c r="G18" s="8">
        <f>G19</f>
        <v>0.1</v>
      </c>
      <c r="H18" s="8">
        <f>H19</f>
        <v>0.1</v>
      </c>
      <c r="I18" s="7"/>
      <c r="J18" s="7"/>
    </row>
    <row r="19" spans="1:10" ht="31.5" x14ac:dyDescent="0.2">
      <c r="A19" s="19" t="s">
        <v>7</v>
      </c>
      <c r="B19" s="19">
        <v>555</v>
      </c>
      <c r="C19" s="20">
        <v>1</v>
      </c>
      <c r="D19" s="20">
        <v>4</v>
      </c>
      <c r="E19" s="21">
        <v>500570190</v>
      </c>
      <c r="F19" s="9">
        <v>200</v>
      </c>
      <c r="G19" s="8">
        <f>G20</f>
        <v>0.1</v>
      </c>
      <c r="H19" s="8">
        <f>H20</f>
        <v>0.1</v>
      </c>
      <c r="I19" s="7"/>
      <c r="J19" s="7"/>
    </row>
    <row r="20" spans="1:10" ht="31.5" x14ac:dyDescent="0.2">
      <c r="A20" s="19" t="s">
        <v>6</v>
      </c>
      <c r="B20" s="19">
        <v>555</v>
      </c>
      <c r="C20" s="20">
        <v>1</v>
      </c>
      <c r="D20" s="20">
        <v>4</v>
      </c>
      <c r="E20" s="21">
        <v>500570190</v>
      </c>
      <c r="F20" s="9">
        <v>240</v>
      </c>
      <c r="G20" s="8">
        <v>0.1</v>
      </c>
      <c r="H20" s="8">
        <v>0.1</v>
      </c>
      <c r="I20" s="7"/>
      <c r="J20" s="7"/>
    </row>
    <row r="21" spans="1:10" ht="31.5" x14ac:dyDescent="0.2">
      <c r="A21" s="19" t="s">
        <v>14</v>
      </c>
      <c r="B21" s="19">
        <v>555</v>
      </c>
      <c r="C21" s="20">
        <v>1</v>
      </c>
      <c r="D21" s="20">
        <v>4</v>
      </c>
      <c r="E21" s="21">
        <v>8800000000</v>
      </c>
      <c r="F21" s="9" t="s">
        <v>1</v>
      </c>
      <c r="G21" s="8">
        <f t="shared" ref="G21:H23" si="1">G22</f>
        <v>7978.4</v>
      </c>
      <c r="H21" s="8">
        <f t="shared" si="1"/>
        <v>7978.4</v>
      </c>
      <c r="I21" s="7"/>
      <c r="J21" s="7"/>
    </row>
    <row r="22" spans="1:10" ht="31.5" x14ac:dyDescent="0.2">
      <c r="A22" s="19" t="s">
        <v>14</v>
      </c>
      <c r="B22" s="19">
        <v>555</v>
      </c>
      <c r="C22" s="20">
        <v>1</v>
      </c>
      <c r="D22" s="20">
        <v>4</v>
      </c>
      <c r="E22" s="21">
        <v>8800000110</v>
      </c>
      <c r="F22" s="9" t="s">
        <v>1</v>
      </c>
      <c r="G22" s="8">
        <f t="shared" si="1"/>
        <v>7978.4</v>
      </c>
      <c r="H22" s="8">
        <f t="shared" si="1"/>
        <v>7978.4</v>
      </c>
      <c r="I22" s="7"/>
      <c r="J22" s="7"/>
    </row>
    <row r="23" spans="1:10" ht="78.75" x14ac:dyDescent="0.2">
      <c r="A23" s="19" t="s">
        <v>13</v>
      </c>
      <c r="B23" s="19">
        <v>555</v>
      </c>
      <c r="C23" s="20">
        <v>1</v>
      </c>
      <c r="D23" s="20">
        <v>4</v>
      </c>
      <c r="E23" s="21">
        <v>8800000110</v>
      </c>
      <c r="F23" s="9">
        <v>100</v>
      </c>
      <c r="G23" s="8">
        <f t="shared" si="1"/>
        <v>7978.4</v>
      </c>
      <c r="H23" s="8">
        <f t="shared" si="1"/>
        <v>7978.4</v>
      </c>
      <c r="I23" s="7"/>
      <c r="J23" s="7"/>
    </row>
    <row r="24" spans="1:10" ht="31.5" x14ac:dyDescent="0.2">
      <c r="A24" s="19" t="s">
        <v>12</v>
      </c>
      <c r="B24" s="19">
        <v>555</v>
      </c>
      <c r="C24" s="20">
        <v>1</v>
      </c>
      <c r="D24" s="20">
        <v>4</v>
      </c>
      <c r="E24" s="21">
        <v>8800000110</v>
      </c>
      <c r="F24" s="9">
        <v>120</v>
      </c>
      <c r="G24" s="8">
        <v>7978.4</v>
      </c>
      <c r="H24" s="8">
        <v>7978.4</v>
      </c>
      <c r="I24" s="7"/>
      <c r="J24" s="7"/>
    </row>
    <row r="25" spans="1:10" ht="31.5" x14ac:dyDescent="0.2">
      <c r="A25" s="19" t="s">
        <v>11</v>
      </c>
      <c r="B25" s="19">
        <v>555</v>
      </c>
      <c r="C25" s="20">
        <v>1</v>
      </c>
      <c r="D25" s="20">
        <v>4</v>
      </c>
      <c r="E25" s="21">
        <v>8800002040</v>
      </c>
      <c r="F25" s="9" t="s">
        <v>1</v>
      </c>
      <c r="G25" s="8">
        <f>G26+G28</f>
        <v>1877.9</v>
      </c>
      <c r="H25" s="8">
        <f>H26+H28</f>
        <v>1877.9</v>
      </c>
      <c r="I25" s="7"/>
      <c r="J25" s="7"/>
    </row>
    <row r="26" spans="1:10" ht="31.5" x14ac:dyDescent="0.2">
      <c r="A26" s="19" t="s">
        <v>7</v>
      </c>
      <c r="B26" s="19">
        <v>555</v>
      </c>
      <c r="C26" s="20">
        <v>1</v>
      </c>
      <c r="D26" s="20">
        <v>4</v>
      </c>
      <c r="E26" s="21">
        <v>8800002040</v>
      </c>
      <c r="F26" s="9">
        <v>200</v>
      </c>
      <c r="G26" s="8">
        <f>G27</f>
        <v>1366.4</v>
      </c>
      <c r="H26" s="8">
        <f>H27</f>
        <v>1366.4</v>
      </c>
      <c r="I26" s="7"/>
      <c r="J26" s="7"/>
    </row>
    <row r="27" spans="1:10" ht="31.5" x14ac:dyDescent="0.2">
      <c r="A27" s="19" t="s">
        <v>6</v>
      </c>
      <c r="B27" s="19">
        <v>555</v>
      </c>
      <c r="C27" s="20">
        <v>1</v>
      </c>
      <c r="D27" s="20">
        <v>4</v>
      </c>
      <c r="E27" s="21">
        <v>8800002040</v>
      </c>
      <c r="F27" s="9">
        <v>240</v>
      </c>
      <c r="G27" s="8">
        <v>1366.4</v>
      </c>
      <c r="H27" s="8">
        <v>1366.4</v>
      </c>
      <c r="I27" s="7"/>
      <c r="J27" s="7"/>
    </row>
    <row r="28" spans="1:10" ht="15.75" x14ac:dyDescent="0.2">
      <c r="A28" s="19" t="s">
        <v>10</v>
      </c>
      <c r="B28" s="19">
        <v>555</v>
      </c>
      <c r="C28" s="20">
        <v>1</v>
      </c>
      <c r="D28" s="20">
        <v>4</v>
      </c>
      <c r="E28" s="21">
        <v>8800002040</v>
      </c>
      <c r="F28" s="9">
        <v>800</v>
      </c>
      <c r="G28" s="8">
        <f>G29</f>
        <v>511.5</v>
      </c>
      <c r="H28" s="8">
        <f>H29</f>
        <v>511.5</v>
      </c>
      <c r="I28" s="7"/>
      <c r="J28" s="7"/>
    </row>
    <row r="29" spans="1:10" ht="15.75" x14ac:dyDescent="0.2">
      <c r="A29" s="19" t="s">
        <v>9</v>
      </c>
      <c r="B29" s="19">
        <v>555</v>
      </c>
      <c r="C29" s="20">
        <v>1</v>
      </c>
      <c r="D29" s="20">
        <v>4</v>
      </c>
      <c r="E29" s="21">
        <v>8800002040</v>
      </c>
      <c r="F29" s="9">
        <v>850</v>
      </c>
      <c r="G29" s="8">
        <v>511.5</v>
      </c>
      <c r="H29" s="8">
        <v>511.5</v>
      </c>
      <c r="I29" s="7"/>
      <c r="J29" s="7"/>
    </row>
    <row r="30" spans="1:10" ht="31.5" x14ac:dyDescent="0.2">
      <c r="A30" s="19" t="s">
        <v>65</v>
      </c>
      <c r="B30" s="19">
        <v>555</v>
      </c>
      <c r="C30" s="20">
        <v>1</v>
      </c>
      <c r="D30" s="20">
        <v>4</v>
      </c>
      <c r="E30" s="21">
        <v>8800002040</v>
      </c>
      <c r="F30" s="9"/>
      <c r="G30" s="8">
        <f>G31</f>
        <v>95.9</v>
      </c>
      <c r="H30" s="8">
        <f>G30</f>
        <v>95.9</v>
      </c>
      <c r="I30" s="7"/>
      <c r="J30" s="7"/>
    </row>
    <row r="31" spans="1:10" ht="15.75" x14ac:dyDescent="0.2">
      <c r="A31" s="19" t="s">
        <v>2</v>
      </c>
      <c r="B31" s="19">
        <v>555</v>
      </c>
      <c r="C31" s="20">
        <v>1</v>
      </c>
      <c r="D31" s="20">
        <v>4</v>
      </c>
      <c r="E31" s="21">
        <v>8800002040</v>
      </c>
      <c r="F31" s="9">
        <v>500</v>
      </c>
      <c r="G31" s="8">
        <f>G32</f>
        <v>95.9</v>
      </c>
      <c r="H31" s="8">
        <f>H32</f>
        <v>95.9</v>
      </c>
      <c r="I31" s="7"/>
      <c r="J31" s="7"/>
    </row>
    <row r="32" spans="1:10" ht="15.75" x14ac:dyDescent="0.2">
      <c r="A32" s="19" t="s">
        <v>17</v>
      </c>
      <c r="B32" s="19">
        <v>555</v>
      </c>
      <c r="C32" s="20">
        <v>1</v>
      </c>
      <c r="D32" s="20">
        <v>4</v>
      </c>
      <c r="E32" s="21">
        <v>8800002040</v>
      </c>
      <c r="F32" s="9">
        <v>540</v>
      </c>
      <c r="G32" s="8">
        <v>95.9</v>
      </c>
      <c r="H32" s="8">
        <v>95.9</v>
      </c>
      <c r="I32" s="7"/>
      <c r="J32" s="7"/>
    </row>
    <row r="33" spans="1:10" ht="47.25" x14ac:dyDescent="0.2">
      <c r="A33" s="14" t="s">
        <v>53</v>
      </c>
      <c r="B33" s="14">
        <v>555</v>
      </c>
      <c r="C33" s="15">
        <v>1</v>
      </c>
      <c r="D33" s="15">
        <v>6</v>
      </c>
      <c r="E33" s="16" t="s">
        <v>1</v>
      </c>
      <c r="F33" s="17" t="s">
        <v>1</v>
      </c>
      <c r="G33" s="18">
        <f t="shared" ref="G33:H35" si="2">G34</f>
        <v>525.70000000000005</v>
      </c>
      <c r="H33" s="18">
        <f t="shared" si="2"/>
        <v>525.70000000000005</v>
      </c>
      <c r="I33" s="7"/>
      <c r="J33" s="7"/>
    </row>
    <row r="34" spans="1:10" ht="31.5" x14ac:dyDescent="0.2">
      <c r="A34" s="19" t="s">
        <v>26</v>
      </c>
      <c r="B34" s="19">
        <v>555</v>
      </c>
      <c r="C34" s="20">
        <v>1</v>
      </c>
      <c r="D34" s="20">
        <v>6</v>
      </c>
      <c r="E34" s="21">
        <v>8800008110</v>
      </c>
      <c r="F34" s="9" t="s">
        <v>1</v>
      </c>
      <c r="G34" s="8">
        <f t="shared" si="2"/>
        <v>525.70000000000005</v>
      </c>
      <c r="H34" s="8">
        <f t="shared" si="2"/>
        <v>525.70000000000005</v>
      </c>
      <c r="I34" s="7"/>
      <c r="J34" s="7"/>
    </row>
    <row r="35" spans="1:10" ht="78.75" x14ac:dyDescent="0.2">
      <c r="A35" s="19" t="s">
        <v>13</v>
      </c>
      <c r="B35" s="19">
        <v>555</v>
      </c>
      <c r="C35" s="20">
        <v>1</v>
      </c>
      <c r="D35" s="20">
        <v>6</v>
      </c>
      <c r="E35" s="21">
        <v>8800008110</v>
      </c>
      <c r="F35" s="9">
        <v>100</v>
      </c>
      <c r="G35" s="8">
        <f t="shared" si="2"/>
        <v>525.70000000000005</v>
      </c>
      <c r="H35" s="8">
        <f t="shared" si="2"/>
        <v>525.70000000000005</v>
      </c>
      <c r="I35" s="7"/>
      <c r="J35" s="7"/>
    </row>
    <row r="36" spans="1:10" ht="31.5" x14ac:dyDescent="0.2">
      <c r="A36" s="19" t="s">
        <v>12</v>
      </c>
      <c r="B36" s="19">
        <v>555</v>
      </c>
      <c r="C36" s="20">
        <v>1</v>
      </c>
      <c r="D36" s="20">
        <v>6</v>
      </c>
      <c r="E36" s="21">
        <v>8800008110</v>
      </c>
      <c r="F36" s="9">
        <v>120</v>
      </c>
      <c r="G36" s="8">
        <v>525.70000000000005</v>
      </c>
      <c r="H36" s="8">
        <v>525.70000000000005</v>
      </c>
      <c r="I36" s="7"/>
      <c r="J36" s="7"/>
    </row>
    <row r="37" spans="1:10" ht="15.75" x14ac:dyDescent="0.2">
      <c r="A37" s="14" t="s">
        <v>52</v>
      </c>
      <c r="B37" s="14">
        <v>555</v>
      </c>
      <c r="C37" s="15">
        <v>1</v>
      </c>
      <c r="D37" s="15">
        <v>13</v>
      </c>
      <c r="E37" s="16" t="s">
        <v>1</v>
      </c>
      <c r="F37" s="17" t="s">
        <v>1</v>
      </c>
      <c r="G37" s="18">
        <f>G38+G41+G44+G47+G50</f>
        <v>10817.199999999999</v>
      </c>
      <c r="H37" s="18">
        <f>H38+H41+H44+H47+H50</f>
        <v>10817.199999999999</v>
      </c>
      <c r="I37" s="7"/>
      <c r="J37" s="7"/>
    </row>
    <row r="38" spans="1:10" ht="63" x14ac:dyDescent="0.2">
      <c r="A38" s="19" t="s">
        <v>66</v>
      </c>
      <c r="B38" s="19">
        <v>555</v>
      </c>
      <c r="C38" s="20">
        <v>1</v>
      </c>
      <c r="D38" s="20">
        <v>13</v>
      </c>
      <c r="E38" s="21">
        <v>8800009010</v>
      </c>
      <c r="F38" s="9" t="s">
        <v>1</v>
      </c>
      <c r="G38" s="8">
        <f>G39</f>
        <v>272.5</v>
      </c>
      <c r="H38" s="8">
        <f>H39</f>
        <v>272.5</v>
      </c>
      <c r="I38" s="7"/>
      <c r="J38" s="7"/>
    </row>
    <row r="39" spans="1:10" ht="31.5" x14ac:dyDescent="0.2">
      <c r="A39" s="19" t="s">
        <v>7</v>
      </c>
      <c r="B39" s="19">
        <v>555</v>
      </c>
      <c r="C39" s="20">
        <v>1</v>
      </c>
      <c r="D39" s="20">
        <v>13</v>
      </c>
      <c r="E39" s="21">
        <v>8800009010</v>
      </c>
      <c r="F39" s="9">
        <v>200</v>
      </c>
      <c r="G39" s="8">
        <f>G40</f>
        <v>272.5</v>
      </c>
      <c r="H39" s="8">
        <f>H40</f>
        <v>272.5</v>
      </c>
      <c r="I39" s="7"/>
      <c r="J39" s="7"/>
    </row>
    <row r="40" spans="1:10" ht="31.5" x14ac:dyDescent="0.2">
      <c r="A40" s="19" t="s">
        <v>6</v>
      </c>
      <c r="B40" s="19">
        <v>555</v>
      </c>
      <c r="C40" s="20">
        <v>1</v>
      </c>
      <c r="D40" s="20">
        <v>13</v>
      </c>
      <c r="E40" s="21">
        <v>8800009010</v>
      </c>
      <c r="F40" s="9">
        <v>240</v>
      </c>
      <c r="G40" s="8">
        <v>272.5</v>
      </c>
      <c r="H40" s="8">
        <v>272.5</v>
      </c>
      <c r="I40" s="7"/>
      <c r="J40" s="7"/>
    </row>
    <row r="41" spans="1:10" ht="47.25" x14ac:dyDescent="0.2">
      <c r="A41" s="19" t="s">
        <v>67</v>
      </c>
      <c r="B41" s="19">
        <v>555</v>
      </c>
      <c r="C41" s="20">
        <v>1</v>
      </c>
      <c r="D41" s="20">
        <v>13</v>
      </c>
      <c r="E41" s="21">
        <v>8800009020</v>
      </c>
      <c r="F41" s="9" t="s">
        <v>1</v>
      </c>
      <c r="G41" s="8">
        <f>G42</f>
        <v>274.7</v>
      </c>
      <c r="H41" s="8">
        <f>H42</f>
        <v>274.7</v>
      </c>
      <c r="I41" s="7"/>
      <c r="J41" s="7"/>
    </row>
    <row r="42" spans="1:10" ht="31.5" x14ac:dyDescent="0.2">
      <c r="A42" s="19" t="s">
        <v>7</v>
      </c>
      <c r="B42" s="19">
        <v>555</v>
      </c>
      <c r="C42" s="20">
        <v>1</v>
      </c>
      <c r="D42" s="20">
        <v>13</v>
      </c>
      <c r="E42" s="21">
        <v>8800009020</v>
      </c>
      <c r="F42" s="9">
        <v>200</v>
      </c>
      <c r="G42" s="8">
        <f>G43</f>
        <v>274.7</v>
      </c>
      <c r="H42" s="8">
        <f>H43</f>
        <v>274.7</v>
      </c>
      <c r="I42" s="7"/>
      <c r="J42" s="7"/>
    </row>
    <row r="43" spans="1:10" ht="31.5" x14ac:dyDescent="0.2">
      <c r="A43" s="19" t="s">
        <v>6</v>
      </c>
      <c r="B43" s="19">
        <v>555</v>
      </c>
      <c r="C43" s="20">
        <v>1</v>
      </c>
      <c r="D43" s="20">
        <v>13</v>
      </c>
      <c r="E43" s="21">
        <v>8800009020</v>
      </c>
      <c r="F43" s="9">
        <v>240</v>
      </c>
      <c r="G43" s="8">
        <v>274.7</v>
      </c>
      <c r="H43" s="8">
        <v>274.7</v>
      </c>
      <c r="I43" s="7"/>
      <c r="J43" s="7"/>
    </row>
    <row r="44" spans="1:10" ht="15.75" x14ac:dyDescent="0.2">
      <c r="A44" s="19" t="s">
        <v>70</v>
      </c>
      <c r="B44" s="19">
        <v>555</v>
      </c>
      <c r="C44" s="20">
        <v>1</v>
      </c>
      <c r="D44" s="20">
        <v>13</v>
      </c>
      <c r="E44" s="21">
        <v>8800009200</v>
      </c>
      <c r="F44" s="9"/>
      <c r="G44" s="8">
        <f>G45</f>
        <v>860.6</v>
      </c>
      <c r="H44" s="8">
        <f>H45</f>
        <v>860.6</v>
      </c>
      <c r="I44" s="7"/>
      <c r="J44" s="7"/>
    </row>
    <row r="45" spans="1:10" ht="31.5" x14ac:dyDescent="0.2">
      <c r="A45" s="19" t="s">
        <v>7</v>
      </c>
      <c r="B45" s="19">
        <v>555</v>
      </c>
      <c r="C45" s="20">
        <v>1</v>
      </c>
      <c r="D45" s="20">
        <v>13</v>
      </c>
      <c r="E45" s="21">
        <v>8800009200</v>
      </c>
      <c r="F45" s="9">
        <v>200</v>
      </c>
      <c r="G45" s="8">
        <f>G46</f>
        <v>860.6</v>
      </c>
      <c r="H45" s="8">
        <f>H46</f>
        <v>860.6</v>
      </c>
      <c r="I45" s="7"/>
      <c r="J45" s="7"/>
    </row>
    <row r="46" spans="1:10" ht="31.5" x14ac:dyDescent="0.2">
      <c r="A46" s="19" t="s">
        <v>6</v>
      </c>
      <c r="B46" s="19">
        <v>555</v>
      </c>
      <c r="C46" s="20">
        <v>1</v>
      </c>
      <c r="D46" s="20">
        <v>13</v>
      </c>
      <c r="E46" s="21">
        <v>8800009200</v>
      </c>
      <c r="F46" s="9">
        <v>240</v>
      </c>
      <c r="G46" s="8">
        <v>860.6</v>
      </c>
      <c r="H46" s="8">
        <v>860.6</v>
      </c>
      <c r="I46" s="7"/>
      <c r="J46" s="7"/>
    </row>
    <row r="47" spans="1:10" ht="31.5" x14ac:dyDescent="0.2">
      <c r="A47" s="19" t="s">
        <v>68</v>
      </c>
      <c r="B47" s="19">
        <v>555</v>
      </c>
      <c r="C47" s="20">
        <v>1</v>
      </c>
      <c r="D47" s="20">
        <v>13</v>
      </c>
      <c r="E47" s="21">
        <v>8800009240</v>
      </c>
      <c r="F47" s="9" t="s">
        <v>1</v>
      </c>
      <c r="G47" s="8">
        <f>G48</f>
        <v>120.6</v>
      </c>
      <c r="H47" s="8">
        <f>H48</f>
        <v>120.6</v>
      </c>
      <c r="I47" s="7"/>
      <c r="J47" s="7"/>
    </row>
    <row r="48" spans="1:10" ht="15.75" x14ac:dyDescent="0.2">
      <c r="A48" s="19" t="s">
        <v>10</v>
      </c>
      <c r="B48" s="19">
        <v>555</v>
      </c>
      <c r="C48" s="20">
        <v>1</v>
      </c>
      <c r="D48" s="20">
        <v>13</v>
      </c>
      <c r="E48" s="21">
        <v>8800009240</v>
      </c>
      <c r="F48" s="9">
        <v>800</v>
      </c>
      <c r="G48" s="8">
        <f>G49</f>
        <v>120.6</v>
      </c>
      <c r="H48" s="8">
        <f>H49</f>
        <v>120.6</v>
      </c>
      <c r="I48" s="7"/>
      <c r="J48" s="7"/>
    </row>
    <row r="49" spans="1:10" ht="15.75" x14ac:dyDescent="0.2">
      <c r="A49" s="19" t="s">
        <v>45</v>
      </c>
      <c r="B49" s="19">
        <v>555</v>
      </c>
      <c r="C49" s="20">
        <v>1</v>
      </c>
      <c r="D49" s="20">
        <v>13</v>
      </c>
      <c r="E49" s="21">
        <v>8800009240</v>
      </c>
      <c r="F49" s="9">
        <v>830</v>
      </c>
      <c r="G49" s="8">
        <v>120.6</v>
      </c>
      <c r="H49" s="8">
        <v>120.6</v>
      </c>
      <c r="I49" s="7"/>
      <c r="J49" s="7"/>
    </row>
    <row r="50" spans="1:10" ht="31.5" x14ac:dyDescent="0.2">
      <c r="A50" s="27" t="s">
        <v>69</v>
      </c>
      <c r="B50" s="27">
        <v>555</v>
      </c>
      <c r="C50" s="29">
        <v>1</v>
      </c>
      <c r="D50" s="29">
        <v>13</v>
      </c>
      <c r="E50" s="30"/>
      <c r="F50" s="31"/>
      <c r="G50" s="32">
        <f>G51+G55</f>
        <v>9288.7999999999993</v>
      </c>
      <c r="H50" s="32">
        <f>H51+H55</f>
        <v>9288.7999999999993</v>
      </c>
      <c r="I50" s="28"/>
      <c r="J50" s="7"/>
    </row>
    <row r="51" spans="1:10" ht="31.5" x14ac:dyDescent="0.2">
      <c r="A51" s="19" t="s">
        <v>14</v>
      </c>
      <c r="B51" s="19">
        <v>555</v>
      </c>
      <c r="C51" s="20">
        <v>1</v>
      </c>
      <c r="D51" s="20">
        <v>13</v>
      </c>
      <c r="E51" s="21">
        <v>8800000000</v>
      </c>
      <c r="F51" s="9" t="s">
        <v>1</v>
      </c>
      <c r="G51" s="8">
        <f t="shared" ref="G51:H53" si="3">G52</f>
        <v>7076.6</v>
      </c>
      <c r="H51" s="8">
        <f t="shared" si="3"/>
        <v>7076.6</v>
      </c>
      <c r="I51" s="7"/>
      <c r="J51" s="7"/>
    </row>
    <row r="52" spans="1:10" ht="31.5" x14ac:dyDescent="0.2">
      <c r="A52" s="19" t="s">
        <v>14</v>
      </c>
      <c r="B52" s="19">
        <v>555</v>
      </c>
      <c r="C52" s="20">
        <v>1</v>
      </c>
      <c r="D52" s="20">
        <v>13</v>
      </c>
      <c r="E52" s="21">
        <v>8800009300</v>
      </c>
      <c r="F52" s="9" t="s">
        <v>1</v>
      </c>
      <c r="G52" s="8">
        <f t="shared" si="3"/>
        <v>7076.6</v>
      </c>
      <c r="H52" s="8">
        <f t="shared" si="3"/>
        <v>7076.6</v>
      </c>
      <c r="I52" s="7"/>
      <c r="J52" s="7"/>
    </row>
    <row r="53" spans="1:10" ht="78.75" x14ac:dyDescent="0.2">
      <c r="A53" s="19" t="s">
        <v>13</v>
      </c>
      <c r="B53" s="19">
        <v>555</v>
      </c>
      <c r="C53" s="20">
        <v>1</v>
      </c>
      <c r="D53" s="20">
        <v>13</v>
      </c>
      <c r="E53" s="21">
        <v>8800009300</v>
      </c>
      <c r="F53" s="9">
        <v>100</v>
      </c>
      <c r="G53" s="8">
        <f t="shared" si="3"/>
        <v>7076.6</v>
      </c>
      <c r="H53" s="8">
        <f t="shared" si="3"/>
        <v>7076.6</v>
      </c>
      <c r="I53" s="7"/>
      <c r="J53" s="7"/>
    </row>
    <row r="54" spans="1:10" ht="15.75" x14ac:dyDescent="0.2">
      <c r="A54" s="19" t="s">
        <v>19</v>
      </c>
      <c r="B54" s="19">
        <v>555</v>
      </c>
      <c r="C54" s="20">
        <v>1</v>
      </c>
      <c r="D54" s="20">
        <v>13</v>
      </c>
      <c r="E54" s="21">
        <v>8800009300</v>
      </c>
      <c r="F54" s="9">
        <v>110</v>
      </c>
      <c r="G54" s="8">
        <v>7076.6</v>
      </c>
      <c r="H54" s="8">
        <v>7076.6</v>
      </c>
      <c r="I54" s="7"/>
      <c r="J54" s="7"/>
    </row>
    <row r="55" spans="1:10" ht="31.5" x14ac:dyDescent="0.2">
      <c r="A55" s="19" t="s">
        <v>11</v>
      </c>
      <c r="B55" s="19">
        <v>555</v>
      </c>
      <c r="C55" s="20">
        <v>1</v>
      </c>
      <c r="D55" s="20">
        <v>13</v>
      </c>
      <c r="E55" s="21">
        <v>8800009300</v>
      </c>
      <c r="F55" s="9" t="s">
        <v>1</v>
      </c>
      <c r="G55" s="8">
        <f>G56+G58</f>
        <v>2212.1999999999998</v>
      </c>
      <c r="H55" s="8">
        <f>H56+H58</f>
        <v>2212.1999999999998</v>
      </c>
      <c r="I55" s="7"/>
      <c r="J55" s="7"/>
    </row>
    <row r="56" spans="1:10" ht="31.5" x14ac:dyDescent="0.2">
      <c r="A56" s="19" t="s">
        <v>7</v>
      </c>
      <c r="B56" s="19">
        <v>555</v>
      </c>
      <c r="C56" s="20">
        <v>1</v>
      </c>
      <c r="D56" s="20">
        <v>13</v>
      </c>
      <c r="E56" s="21">
        <v>8800009300</v>
      </c>
      <c r="F56" s="9">
        <v>200</v>
      </c>
      <c r="G56" s="8">
        <f>G57</f>
        <v>2203.6999999999998</v>
      </c>
      <c r="H56" s="8">
        <f>H57</f>
        <v>2203.6999999999998</v>
      </c>
      <c r="I56" s="7"/>
      <c r="J56" s="7"/>
    </row>
    <row r="57" spans="1:10" ht="31.5" x14ac:dyDescent="0.2">
      <c r="A57" s="19" t="s">
        <v>6</v>
      </c>
      <c r="B57" s="19">
        <v>555</v>
      </c>
      <c r="C57" s="20">
        <v>1</v>
      </c>
      <c r="D57" s="20">
        <v>13</v>
      </c>
      <c r="E57" s="21">
        <v>8800009300</v>
      </c>
      <c r="F57" s="9">
        <v>240</v>
      </c>
      <c r="G57" s="8">
        <v>2203.6999999999998</v>
      </c>
      <c r="H57" s="8">
        <v>2203.6999999999998</v>
      </c>
      <c r="I57" s="7"/>
      <c r="J57" s="7"/>
    </row>
    <row r="58" spans="1:10" ht="15.75" x14ac:dyDescent="0.2">
      <c r="A58" s="19" t="s">
        <v>10</v>
      </c>
      <c r="B58" s="19">
        <v>555</v>
      </c>
      <c r="C58" s="20">
        <v>1</v>
      </c>
      <c r="D58" s="20">
        <v>13</v>
      </c>
      <c r="E58" s="21">
        <v>8800009300</v>
      </c>
      <c r="F58" s="9">
        <v>800</v>
      </c>
      <c r="G58" s="8">
        <f>G59</f>
        <v>8.5</v>
      </c>
      <c r="H58" s="8">
        <f>H59</f>
        <v>8.5</v>
      </c>
      <c r="I58" s="7"/>
      <c r="J58" s="7"/>
    </row>
    <row r="59" spans="1:10" ht="15.75" x14ac:dyDescent="0.2">
      <c r="A59" s="19" t="s">
        <v>9</v>
      </c>
      <c r="B59" s="19">
        <v>555</v>
      </c>
      <c r="C59" s="20">
        <v>1</v>
      </c>
      <c r="D59" s="20">
        <v>13</v>
      </c>
      <c r="E59" s="21">
        <v>8800009300</v>
      </c>
      <c r="F59" s="9">
        <v>850</v>
      </c>
      <c r="G59" s="8">
        <v>8.5</v>
      </c>
      <c r="H59" s="8">
        <v>8.5</v>
      </c>
      <c r="I59" s="7"/>
      <c r="J59" s="7"/>
    </row>
    <row r="60" spans="1:10" ht="31.5" x14ac:dyDescent="0.2">
      <c r="A60" s="14" t="s">
        <v>51</v>
      </c>
      <c r="B60" s="14">
        <v>555</v>
      </c>
      <c r="C60" s="15">
        <v>3</v>
      </c>
      <c r="D60" s="15" t="s">
        <v>1</v>
      </c>
      <c r="E60" s="16" t="s">
        <v>1</v>
      </c>
      <c r="F60" s="17" t="s">
        <v>1</v>
      </c>
      <c r="G60" s="18">
        <f>G61+G65</f>
        <v>264.39999999999998</v>
      </c>
      <c r="H60" s="18">
        <f>H61+H65</f>
        <v>264.39999999999998</v>
      </c>
      <c r="I60" s="7"/>
      <c r="J60" s="7"/>
    </row>
    <row r="61" spans="1:10" ht="47.25" x14ac:dyDescent="0.2">
      <c r="A61" s="14" t="s">
        <v>50</v>
      </c>
      <c r="B61" s="14">
        <v>555</v>
      </c>
      <c r="C61" s="15">
        <v>3</v>
      </c>
      <c r="D61" s="15">
        <v>9</v>
      </c>
      <c r="E61" s="16" t="s">
        <v>1</v>
      </c>
      <c r="F61" s="17" t="s">
        <v>1</v>
      </c>
      <c r="G61" s="18">
        <f t="shared" ref="G61:H63" si="4">G62</f>
        <v>4</v>
      </c>
      <c r="H61" s="18">
        <f t="shared" si="4"/>
        <v>4</v>
      </c>
      <c r="I61" s="7"/>
      <c r="J61" s="7"/>
    </row>
    <row r="62" spans="1:10" ht="47.25" x14ac:dyDescent="0.2">
      <c r="A62" s="19" t="s">
        <v>71</v>
      </c>
      <c r="B62" s="19">
        <v>555</v>
      </c>
      <c r="C62" s="20">
        <v>3</v>
      </c>
      <c r="D62" s="20">
        <v>9</v>
      </c>
      <c r="E62" s="21">
        <v>8800002180</v>
      </c>
      <c r="F62" s="9" t="s">
        <v>1</v>
      </c>
      <c r="G62" s="8">
        <f t="shared" si="4"/>
        <v>4</v>
      </c>
      <c r="H62" s="8">
        <f t="shared" si="4"/>
        <v>4</v>
      </c>
      <c r="I62" s="28"/>
      <c r="J62" s="7"/>
    </row>
    <row r="63" spans="1:10" ht="31.5" x14ac:dyDescent="0.2">
      <c r="A63" s="19" t="s">
        <v>7</v>
      </c>
      <c r="B63" s="19">
        <v>555</v>
      </c>
      <c r="C63" s="20">
        <v>3</v>
      </c>
      <c r="D63" s="20">
        <v>9</v>
      </c>
      <c r="E63" s="21">
        <v>8800002180</v>
      </c>
      <c r="F63" s="9">
        <v>200</v>
      </c>
      <c r="G63" s="8">
        <f t="shared" si="4"/>
        <v>4</v>
      </c>
      <c r="H63" s="8">
        <f t="shared" si="4"/>
        <v>4</v>
      </c>
      <c r="I63" s="7"/>
      <c r="J63" s="7"/>
    </row>
    <row r="64" spans="1:10" ht="31.5" x14ac:dyDescent="0.2">
      <c r="A64" s="19" t="s">
        <v>6</v>
      </c>
      <c r="B64" s="19">
        <v>555</v>
      </c>
      <c r="C64" s="20">
        <v>3</v>
      </c>
      <c r="D64" s="20">
        <v>9</v>
      </c>
      <c r="E64" s="21">
        <v>8800002180</v>
      </c>
      <c r="F64" s="9">
        <v>240</v>
      </c>
      <c r="G64" s="8">
        <v>4</v>
      </c>
      <c r="H64" s="8">
        <v>4</v>
      </c>
      <c r="I64" s="7"/>
      <c r="J64" s="7"/>
    </row>
    <row r="65" spans="1:10" ht="15.75" x14ac:dyDescent="0.2">
      <c r="A65" s="14" t="s">
        <v>117</v>
      </c>
      <c r="B65" s="14">
        <v>555</v>
      </c>
      <c r="C65" s="15">
        <v>3</v>
      </c>
      <c r="D65" s="15">
        <v>10</v>
      </c>
      <c r="E65" s="16"/>
      <c r="F65" s="17"/>
      <c r="G65" s="18">
        <f>G66</f>
        <v>260.39999999999998</v>
      </c>
      <c r="H65" s="18">
        <f>H66</f>
        <v>260.39999999999998</v>
      </c>
      <c r="I65" s="7"/>
      <c r="J65" s="7"/>
    </row>
    <row r="66" spans="1:10" ht="31.5" x14ac:dyDescent="0.2">
      <c r="A66" s="19" t="s">
        <v>7</v>
      </c>
      <c r="B66" s="19">
        <v>555</v>
      </c>
      <c r="C66" s="20">
        <v>3</v>
      </c>
      <c r="D66" s="20">
        <v>10</v>
      </c>
      <c r="E66" s="21">
        <v>800002170</v>
      </c>
      <c r="F66" s="9">
        <v>200</v>
      </c>
      <c r="G66" s="8">
        <f>G67</f>
        <v>260.39999999999998</v>
      </c>
      <c r="H66" s="8">
        <f>H67</f>
        <v>260.39999999999998</v>
      </c>
      <c r="I66" s="7"/>
      <c r="J66" s="7"/>
    </row>
    <row r="67" spans="1:10" ht="31.5" x14ac:dyDescent="0.2">
      <c r="A67" s="19" t="s">
        <v>6</v>
      </c>
      <c r="B67" s="19">
        <v>555</v>
      </c>
      <c r="C67" s="20">
        <v>3</v>
      </c>
      <c r="D67" s="20">
        <v>10</v>
      </c>
      <c r="E67" s="21">
        <v>80002170</v>
      </c>
      <c r="F67" s="9">
        <v>240</v>
      </c>
      <c r="G67" s="8">
        <v>260.39999999999998</v>
      </c>
      <c r="H67" s="8">
        <v>260.39999999999998</v>
      </c>
      <c r="I67" s="7"/>
      <c r="J67" s="7"/>
    </row>
    <row r="68" spans="1:10" ht="15.75" x14ac:dyDescent="0.2">
      <c r="A68" s="14" t="s">
        <v>49</v>
      </c>
      <c r="B68" s="14">
        <v>555</v>
      </c>
      <c r="C68" s="15">
        <v>4</v>
      </c>
      <c r="D68" s="15" t="s">
        <v>1</v>
      </c>
      <c r="E68" s="16" t="s">
        <v>1</v>
      </c>
      <c r="F68" s="17" t="s">
        <v>1</v>
      </c>
      <c r="G68" s="18">
        <f>G69+G73+G94</f>
        <v>58996.6</v>
      </c>
      <c r="H68" s="18">
        <f>H69+H73+H94</f>
        <v>34411</v>
      </c>
      <c r="I68" s="7"/>
      <c r="J68" s="7"/>
    </row>
    <row r="69" spans="1:10" ht="15.75" x14ac:dyDescent="0.2">
      <c r="A69" s="14" t="s">
        <v>48</v>
      </c>
      <c r="B69" s="14">
        <v>555</v>
      </c>
      <c r="C69" s="15">
        <v>4</v>
      </c>
      <c r="D69" s="15">
        <v>8</v>
      </c>
      <c r="E69" s="16" t="s">
        <v>1</v>
      </c>
      <c r="F69" s="17" t="s">
        <v>1</v>
      </c>
      <c r="G69" s="18">
        <f t="shared" ref="G69:H71" si="5">G70</f>
        <v>3012.2</v>
      </c>
      <c r="H69" s="18">
        <f t="shared" si="5"/>
        <v>3012.2</v>
      </c>
      <c r="I69" s="7"/>
      <c r="J69" s="7"/>
    </row>
    <row r="70" spans="1:10" ht="31.5" x14ac:dyDescent="0.2">
      <c r="A70" s="19" t="s">
        <v>72</v>
      </c>
      <c r="B70" s="19">
        <v>555</v>
      </c>
      <c r="C70" s="20">
        <v>4</v>
      </c>
      <c r="D70" s="20">
        <v>8</v>
      </c>
      <c r="E70" s="21">
        <v>8800003030</v>
      </c>
      <c r="F70" s="9" t="s">
        <v>1</v>
      </c>
      <c r="G70" s="8">
        <f t="shared" si="5"/>
        <v>3012.2</v>
      </c>
      <c r="H70" s="8">
        <f t="shared" si="5"/>
        <v>3012.2</v>
      </c>
      <c r="I70" s="7"/>
      <c r="J70" s="7"/>
    </row>
    <row r="71" spans="1:10" ht="57.75" customHeight="1" x14ac:dyDescent="0.2">
      <c r="A71" s="19" t="s">
        <v>10</v>
      </c>
      <c r="B71" s="19">
        <v>555</v>
      </c>
      <c r="C71" s="20">
        <v>4</v>
      </c>
      <c r="D71" s="20">
        <v>8</v>
      </c>
      <c r="E71" s="21">
        <v>8800003030</v>
      </c>
      <c r="F71" s="9">
        <v>800</v>
      </c>
      <c r="G71" s="8">
        <f t="shared" si="5"/>
        <v>3012.2</v>
      </c>
      <c r="H71" s="8">
        <f t="shared" si="5"/>
        <v>3012.2</v>
      </c>
      <c r="I71" s="7"/>
      <c r="J71" s="7"/>
    </row>
    <row r="72" spans="1:10" ht="63" x14ac:dyDescent="0.2">
      <c r="A72" s="19" t="s">
        <v>20</v>
      </c>
      <c r="B72" s="19">
        <v>555</v>
      </c>
      <c r="C72" s="20">
        <v>4</v>
      </c>
      <c r="D72" s="20">
        <v>8</v>
      </c>
      <c r="E72" s="21">
        <v>8800003030</v>
      </c>
      <c r="F72" s="9">
        <v>810</v>
      </c>
      <c r="G72" s="8">
        <v>3012.2</v>
      </c>
      <c r="H72" s="8">
        <v>3012.2</v>
      </c>
      <c r="I72" s="7"/>
      <c r="J72" s="7"/>
    </row>
    <row r="73" spans="1:10" ht="15.75" x14ac:dyDescent="0.2">
      <c r="A73" s="14" t="s">
        <v>47</v>
      </c>
      <c r="B73" s="14">
        <v>555</v>
      </c>
      <c r="C73" s="15">
        <v>4</v>
      </c>
      <c r="D73" s="15">
        <v>9</v>
      </c>
      <c r="E73" s="16" t="s">
        <v>1</v>
      </c>
      <c r="F73" s="17" t="s">
        <v>1</v>
      </c>
      <c r="G73" s="18">
        <f>G74+G82+G88+G91+G79+G85</f>
        <v>53784.4</v>
      </c>
      <c r="H73" s="18">
        <f>H74+H82+H88+H91+H79+H85</f>
        <v>29198.799999999996</v>
      </c>
      <c r="I73" s="7"/>
      <c r="J73" s="7"/>
    </row>
    <row r="74" spans="1:10" ht="78.75" x14ac:dyDescent="0.2">
      <c r="A74" s="19" t="s">
        <v>73</v>
      </c>
      <c r="B74" s="19">
        <v>555</v>
      </c>
      <c r="C74" s="20">
        <v>4</v>
      </c>
      <c r="D74" s="20">
        <v>9</v>
      </c>
      <c r="E74" s="21">
        <v>2000070760</v>
      </c>
      <c r="F74" s="9" t="s">
        <v>1</v>
      </c>
      <c r="G74" s="8">
        <f>G75+G77</f>
        <v>37665.100000000006</v>
      </c>
      <c r="H74" s="8">
        <f>H75+H77</f>
        <v>17665.099999999999</v>
      </c>
      <c r="I74" s="7"/>
      <c r="J74" s="7"/>
    </row>
    <row r="75" spans="1:10" ht="31.5" x14ac:dyDescent="0.2">
      <c r="A75" s="19" t="s">
        <v>7</v>
      </c>
      <c r="B75" s="19">
        <v>555</v>
      </c>
      <c r="C75" s="20">
        <v>4</v>
      </c>
      <c r="D75" s="20">
        <v>9</v>
      </c>
      <c r="E75" s="21">
        <v>2000070760</v>
      </c>
      <c r="F75" s="9">
        <v>200</v>
      </c>
      <c r="G75" s="8">
        <f>G76</f>
        <v>12257.7</v>
      </c>
      <c r="H75" s="8">
        <f>H76</f>
        <v>0</v>
      </c>
      <c r="I75" s="7"/>
      <c r="J75" s="7"/>
    </row>
    <row r="76" spans="1:10" ht="31.5" x14ac:dyDescent="0.2">
      <c r="A76" s="19" t="s">
        <v>6</v>
      </c>
      <c r="B76" s="19">
        <v>555</v>
      </c>
      <c r="C76" s="20">
        <v>4</v>
      </c>
      <c r="D76" s="20">
        <v>9</v>
      </c>
      <c r="E76" s="21">
        <v>2000070760</v>
      </c>
      <c r="F76" s="9">
        <v>240</v>
      </c>
      <c r="G76" s="8">
        <v>12257.7</v>
      </c>
      <c r="H76" s="8">
        <v>0</v>
      </c>
      <c r="I76" s="7"/>
      <c r="J76" s="7"/>
    </row>
    <row r="77" spans="1:10" ht="31.5" x14ac:dyDescent="0.2">
      <c r="A77" s="19" t="s">
        <v>16</v>
      </c>
      <c r="B77" s="19">
        <v>555</v>
      </c>
      <c r="C77" s="20">
        <v>4</v>
      </c>
      <c r="D77" s="20">
        <v>9</v>
      </c>
      <c r="E77" s="21">
        <v>2000070760</v>
      </c>
      <c r="F77" s="9">
        <v>400</v>
      </c>
      <c r="G77" s="8">
        <f>G78</f>
        <v>25407.4</v>
      </c>
      <c r="H77" s="8">
        <f>H78</f>
        <v>17665.099999999999</v>
      </c>
      <c r="I77" s="7"/>
      <c r="J77" s="7"/>
    </row>
    <row r="78" spans="1:10" ht="15.75" x14ac:dyDescent="0.2">
      <c r="A78" s="19" t="s">
        <v>15</v>
      </c>
      <c r="B78" s="19">
        <v>555</v>
      </c>
      <c r="C78" s="20">
        <v>4</v>
      </c>
      <c r="D78" s="20">
        <v>9</v>
      </c>
      <c r="E78" s="21">
        <v>2000070760</v>
      </c>
      <c r="F78" s="9">
        <v>410</v>
      </c>
      <c r="G78" s="8">
        <v>25407.4</v>
      </c>
      <c r="H78" s="8">
        <v>17665.099999999999</v>
      </c>
      <c r="I78" s="7"/>
      <c r="J78" s="7"/>
    </row>
    <row r="79" spans="1:10" ht="78.75" x14ac:dyDescent="0.2">
      <c r="A79" s="19" t="s">
        <v>73</v>
      </c>
      <c r="B79" s="19">
        <v>555</v>
      </c>
      <c r="C79" s="20">
        <v>4</v>
      </c>
      <c r="D79" s="20">
        <v>9</v>
      </c>
      <c r="E79" s="21">
        <v>6100470760</v>
      </c>
      <c r="F79" s="9"/>
      <c r="G79" s="8">
        <f>G80</f>
        <v>0</v>
      </c>
      <c r="H79" s="8">
        <f>H80</f>
        <v>0</v>
      </c>
      <c r="I79" s="7"/>
      <c r="J79" s="7"/>
    </row>
    <row r="80" spans="1:10" ht="31.5" x14ac:dyDescent="0.2">
      <c r="A80" s="19" t="s">
        <v>7</v>
      </c>
      <c r="B80" s="19">
        <v>555</v>
      </c>
      <c r="C80" s="20">
        <v>4</v>
      </c>
      <c r="D80" s="20">
        <v>9</v>
      </c>
      <c r="E80" s="21">
        <v>6100470760</v>
      </c>
      <c r="F80" s="9">
        <v>200</v>
      </c>
      <c r="G80" s="8">
        <f>G81</f>
        <v>0</v>
      </c>
      <c r="H80" s="8">
        <f>H81</f>
        <v>0</v>
      </c>
      <c r="I80" s="7"/>
      <c r="J80" s="7"/>
    </row>
    <row r="81" spans="1:10" ht="31.5" x14ac:dyDescent="0.2">
      <c r="A81" s="19" t="s">
        <v>6</v>
      </c>
      <c r="B81" s="19">
        <v>555</v>
      </c>
      <c r="C81" s="20">
        <v>4</v>
      </c>
      <c r="D81" s="20">
        <v>9</v>
      </c>
      <c r="E81" s="21">
        <v>6100470760</v>
      </c>
      <c r="F81" s="9">
        <v>240</v>
      </c>
      <c r="G81" s="8">
        <v>0</v>
      </c>
      <c r="H81" s="8">
        <v>0</v>
      </c>
      <c r="I81" s="7"/>
      <c r="J81" s="7"/>
    </row>
    <row r="82" spans="1:10" ht="78.75" x14ac:dyDescent="0.2">
      <c r="A82" s="19" t="s">
        <v>74</v>
      </c>
      <c r="B82" s="19">
        <v>555</v>
      </c>
      <c r="C82" s="20">
        <v>4</v>
      </c>
      <c r="D82" s="20">
        <v>9</v>
      </c>
      <c r="E82" s="21" t="s">
        <v>94</v>
      </c>
      <c r="F82" s="9"/>
      <c r="G82" s="8">
        <f>G83</f>
        <v>0</v>
      </c>
      <c r="H82" s="8">
        <f>H83</f>
        <v>0</v>
      </c>
      <c r="I82" s="7"/>
      <c r="J82" s="7"/>
    </row>
    <row r="83" spans="1:10" ht="31.5" x14ac:dyDescent="0.2">
      <c r="A83" s="19" t="s">
        <v>7</v>
      </c>
      <c r="B83" s="19">
        <v>555</v>
      </c>
      <c r="C83" s="20">
        <v>4</v>
      </c>
      <c r="D83" s="20">
        <v>9</v>
      </c>
      <c r="E83" s="21" t="s">
        <v>94</v>
      </c>
      <c r="F83" s="9">
        <v>200</v>
      </c>
      <c r="G83" s="8">
        <f>G84</f>
        <v>0</v>
      </c>
      <c r="H83" s="8">
        <f>H84</f>
        <v>0</v>
      </c>
      <c r="I83" s="7"/>
      <c r="J83" s="7"/>
    </row>
    <row r="84" spans="1:10" ht="31.5" x14ac:dyDescent="0.2">
      <c r="A84" s="19" t="s">
        <v>6</v>
      </c>
      <c r="B84" s="19">
        <v>555</v>
      </c>
      <c r="C84" s="20">
        <v>4</v>
      </c>
      <c r="D84" s="20">
        <v>9</v>
      </c>
      <c r="E84" s="21" t="s">
        <v>94</v>
      </c>
      <c r="F84" s="9">
        <v>240</v>
      </c>
      <c r="G84" s="8">
        <v>0</v>
      </c>
      <c r="H84" s="8">
        <v>0</v>
      </c>
      <c r="I84" s="7"/>
      <c r="J84" s="7"/>
    </row>
    <row r="85" spans="1:10" ht="78.75" x14ac:dyDescent="0.2">
      <c r="A85" s="19" t="s">
        <v>74</v>
      </c>
      <c r="B85" s="19">
        <v>555</v>
      </c>
      <c r="C85" s="20">
        <v>4</v>
      </c>
      <c r="D85" s="20">
        <v>9</v>
      </c>
      <c r="E85" s="21" t="s">
        <v>113</v>
      </c>
      <c r="F85" s="9"/>
      <c r="G85" s="8">
        <f>G86</f>
        <v>0</v>
      </c>
      <c r="H85" s="8">
        <f>H86</f>
        <v>0</v>
      </c>
      <c r="I85" s="7"/>
      <c r="J85" s="7"/>
    </row>
    <row r="86" spans="1:10" ht="31.5" x14ac:dyDescent="0.2">
      <c r="A86" s="19" t="s">
        <v>7</v>
      </c>
      <c r="B86" s="19">
        <v>555</v>
      </c>
      <c r="C86" s="20">
        <v>4</v>
      </c>
      <c r="D86" s="20">
        <v>9</v>
      </c>
      <c r="E86" s="21" t="s">
        <v>113</v>
      </c>
      <c r="F86" s="9">
        <v>200</v>
      </c>
      <c r="G86" s="8">
        <f>G87</f>
        <v>0</v>
      </c>
      <c r="H86" s="8">
        <f>H87</f>
        <v>0</v>
      </c>
      <c r="I86" s="7"/>
      <c r="J86" s="7"/>
    </row>
    <row r="87" spans="1:10" ht="31.5" x14ac:dyDescent="0.2">
      <c r="A87" s="19" t="s">
        <v>6</v>
      </c>
      <c r="B87" s="19">
        <v>555</v>
      </c>
      <c r="C87" s="20">
        <v>4</v>
      </c>
      <c r="D87" s="20">
        <v>9</v>
      </c>
      <c r="E87" s="21" t="s">
        <v>113</v>
      </c>
      <c r="F87" s="9">
        <v>240</v>
      </c>
      <c r="G87" s="8">
        <v>0</v>
      </c>
      <c r="H87" s="8">
        <v>0</v>
      </c>
      <c r="I87" s="7"/>
      <c r="J87" s="7"/>
    </row>
    <row r="88" spans="1:10" ht="15.75" x14ac:dyDescent="0.2">
      <c r="A88" s="19" t="s">
        <v>75</v>
      </c>
      <c r="B88" s="19">
        <v>555</v>
      </c>
      <c r="C88" s="20">
        <v>4</v>
      </c>
      <c r="D88" s="20">
        <v>9</v>
      </c>
      <c r="E88" s="21">
        <v>8800003010</v>
      </c>
      <c r="F88" s="9" t="s">
        <v>1</v>
      </c>
      <c r="G88" s="8">
        <f>G89</f>
        <v>15120.7</v>
      </c>
      <c r="H88" s="8">
        <f>H89</f>
        <v>10535.1</v>
      </c>
      <c r="I88" s="7"/>
      <c r="J88" s="7"/>
    </row>
    <row r="89" spans="1:10" ht="31.5" x14ac:dyDescent="0.2">
      <c r="A89" s="19" t="s">
        <v>7</v>
      </c>
      <c r="B89" s="19">
        <v>555</v>
      </c>
      <c r="C89" s="20">
        <v>4</v>
      </c>
      <c r="D89" s="20">
        <v>9</v>
      </c>
      <c r="E89" s="21">
        <v>8800003010</v>
      </c>
      <c r="F89" s="9">
        <v>200</v>
      </c>
      <c r="G89" s="8">
        <f>G90</f>
        <v>15120.7</v>
      </c>
      <c r="H89" s="8">
        <f>H90</f>
        <v>10535.1</v>
      </c>
      <c r="I89" s="7"/>
      <c r="J89" s="7"/>
    </row>
    <row r="90" spans="1:10" ht="31.5" x14ac:dyDescent="0.2">
      <c r="A90" s="19" t="s">
        <v>6</v>
      </c>
      <c r="B90" s="19">
        <v>555</v>
      </c>
      <c r="C90" s="20">
        <v>4</v>
      </c>
      <c r="D90" s="20">
        <v>9</v>
      </c>
      <c r="E90" s="21">
        <v>8800003010</v>
      </c>
      <c r="F90" s="9">
        <v>240</v>
      </c>
      <c r="G90" s="8">
        <v>15120.7</v>
      </c>
      <c r="H90" s="8">
        <v>10535.1</v>
      </c>
      <c r="I90" s="7"/>
      <c r="J90" s="7"/>
    </row>
    <row r="91" spans="1:10" ht="15.75" x14ac:dyDescent="0.2">
      <c r="A91" s="19" t="s">
        <v>76</v>
      </c>
      <c r="B91" s="19">
        <v>555</v>
      </c>
      <c r="C91" s="20">
        <v>4</v>
      </c>
      <c r="D91" s="20">
        <v>9</v>
      </c>
      <c r="E91" s="21">
        <v>8800003150</v>
      </c>
      <c r="F91" s="9" t="s">
        <v>1</v>
      </c>
      <c r="G91" s="8">
        <f>G92</f>
        <v>998.6</v>
      </c>
      <c r="H91" s="8">
        <f>H92</f>
        <v>998.6</v>
      </c>
      <c r="I91" s="7"/>
      <c r="J91" s="7"/>
    </row>
    <row r="92" spans="1:10" ht="31.5" x14ac:dyDescent="0.2">
      <c r="A92" s="19" t="s">
        <v>7</v>
      </c>
      <c r="B92" s="19">
        <v>555</v>
      </c>
      <c r="C92" s="20">
        <v>4</v>
      </c>
      <c r="D92" s="20">
        <v>9</v>
      </c>
      <c r="E92" s="21">
        <v>8800003150</v>
      </c>
      <c r="F92" s="9">
        <v>200</v>
      </c>
      <c r="G92" s="8">
        <f>G93</f>
        <v>998.6</v>
      </c>
      <c r="H92" s="8">
        <f>H93</f>
        <v>998.6</v>
      </c>
      <c r="I92" s="7"/>
      <c r="J92" s="7"/>
    </row>
    <row r="93" spans="1:10" ht="31.5" x14ac:dyDescent="0.2">
      <c r="A93" s="19" t="s">
        <v>6</v>
      </c>
      <c r="B93" s="19">
        <v>555</v>
      </c>
      <c r="C93" s="20">
        <v>4</v>
      </c>
      <c r="D93" s="20">
        <v>9</v>
      </c>
      <c r="E93" s="21">
        <v>8800003150</v>
      </c>
      <c r="F93" s="9">
        <v>240</v>
      </c>
      <c r="G93" s="8">
        <v>998.6</v>
      </c>
      <c r="H93" s="8">
        <v>998.6</v>
      </c>
      <c r="I93" s="7"/>
      <c r="J93" s="7"/>
    </row>
    <row r="94" spans="1:10" ht="31.5" x14ac:dyDescent="0.2">
      <c r="A94" s="14" t="s">
        <v>46</v>
      </c>
      <c r="B94" s="14">
        <v>555</v>
      </c>
      <c r="C94" s="15">
        <v>4</v>
      </c>
      <c r="D94" s="15">
        <v>12</v>
      </c>
      <c r="E94" s="16" t="s">
        <v>1</v>
      </c>
      <c r="F94" s="17" t="s">
        <v>1</v>
      </c>
      <c r="G94" s="18">
        <f t="shared" ref="G94:H96" si="6">G95</f>
        <v>2200</v>
      </c>
      <c r="H94" s="18">
        <f t="shared" si="6"/>
        <v>2200</v>
      </c>
      <c r="I94" s="7"/>
      <c r="J94" s="7"/>
    </row>
    <row r="95" spans="1:10" ht="31.5" x14ac:dyDescent="0.2">
      <c r="A95" s="19" t="s">
        <v>77</v>
      </c>
      <c r="B95" s="19">
        <v>555</v>
      </c>
      <c r="C95" s="20">
        <v>4</v>
      </c>
      <c r="D95" s="20">
        <v>12</v>
      </c>
      <c r="E95" s="21">
        <v>8800004380</v>
      </c>
      <c r="F95" s="9" t="s">
        <v>1</v>
      </c>
      <c r="G95" s="8">
        <f t="shared" si="6"/>
        <v>2200</v>
      </c>
      <c r="H95" s="8">
        <f t="shared" si="6"/>
        <v>2200</v>
      </c>
      <c r="I95" s="7"/>
      <c r="J95" s="7"/>
    </row>
    <row r="96" spans="1:10" ht="31.5" x14ac:dyDescent="0.2">
      <c r="A96" s="19" t="s">
        <v>7</v>
      </c>
      <c r="B96" s="19">
        <v>555</v>
      </c>
      <c r="C96" s="20">
        <v>4</v>
      </c>
      <c r="D96" s="20">
        <v>12</v>
      </c>
      <c r="E96" s="21">
        <v>8800004380</v>
      </c>
      <c r="F96" s="9">
        <v>200</v>
      </c>
      <c r="G96" s="8">
        <f t="shared" si="6"/>
        <v>2200</v>
      </c>
      <c r="H96" s="8">
        <f t="shared" si="6"/>
        <v>2200</v>
      </c>
      <c r="I96" s="7"/>
      <c r="J96" s="7"/>
    </row>
    <row r="97" spans="1:10" ht="31.5" x14ac:dyDescent="0.2">
      <c r="A97" s="19" t="s">
        <v>6</v>
      </c>
      <c r="B97" s="19">
        <v>555</v>
      </c>
      <c r="C97" s="20">
        <v>4</v>
      </c>
      <c r="D97" s="20">
        <v>12</v>
      </c>
      <c r="E97" s="21">
        <v>8800004380</v>
      </c>
      <c r="F97" s="9">
        <v>240</v>
      </c>
      <c r="G97" s="8">
        <v>2200</v>
      </c>
      <c r="H97" s="8">
        <v>2200</v>
      </c>
      <c r="I97" s="7"/>
      <c r="J97" s="7"/>
    </row>
    <row r="98" spans="1:10" ht="15.75" x14ac:dyDescent="0.2">
      <c r="A98" s="14" t="s">
        <v>44</v>
      </c>
      <c r="B98" s="14">
        <v>555</v>
      </c>
      <c r="C98" s="15">
        <v>5</v>
      </c>
      <c r="D98" s="15" t="s">
        <v>1</v>
      </c>
      <c r="E98" s="16" t="s">
        <v>1</v>
      </c>
      <c r="F98" s="17" t="s">
        <v>1</v>
      </c>
      <c r="G98" s="18">
        <f>G99+G115+G127</f>
        <v>98165</v>
      </c>
      <c r="H98" s="18">
        <f>H99+H115+H127</f>
        <v>24918.100000000002</v>
      </c>
      <c r="I98" s="7"/>
      <c r="J98" s="7"/>
    </row>
    <row r="99" spans="1:10" ht="15.75" x14ac:dyDescent="0.2">
      <c r="A99" s="14" t="s">
        <v>43</v>
      </c>
      <c r="B99" s="14">
        <v>555</v>
      </c>
      <c r="C99" s="15">
        <v>5</v>
      </c>
      <c r="D99" s="15">
        <v>1</v>
      </c>
      <c r="E99" s="16" t="s">
        <v>1</v>
      </c>
      <c r="F99" s="17" t="s">
        <v>1</v>
      </c>
      <c r="G99" s="18">
        <f>G100+G107+G110</f>
        <v>997.6</v>
      </c>
      <c r="H99" s="18">
        <f>H100+H107+H110</f>
        <v>997.6</v>
      </c>
      <c r="I99" s="7"/>
      <c r="J99" s="7"/>
    </row>
    <row r="100" spans="1:10" ht="47.25" x14ac:dyDescent="0.2">
      <c r="A100" s="19" t="s">
        <v>22</v>
      </c>
      <c r="B100" s="19">
        <v>555</v>
      </c>
      <c r="C100" s="20">
        <v>5</v>
      </c>
      <c r="D100" s="20">
        <v>1</v>
      </c>
      <c r="E100" s="40" t="s">
        <v>95</v>
      </c>
      <c r="F100" s="9" t="s">
        <v>1</v>
      </c>
      <c r="G100" s="8">
        <f>G101+G104</f>
        <v>0</v>
      </c>
      <c r="H100" s="8">
        <f>H101+H104</f>
        <v>0</v>
      </c>
      <c r="I100" s="7"/>
      <c r="J100" s="7"/>
    </row>
    <row r="101" spans="1:10" ht="94.5" x14ac:dyDescent="0.2">
      <c r="A101" s="19" t="s">
        <v>42</v>
      </c>
      <c r="B101" s="19">
        <v>555</v>
      </c>
      <c r="C101" s="20">
        <v>5</v>
      </c>
      <c r="D101" s="20">
        <v>1</v>
      </c>
      <c r="E101" s="40" t="s">
        <v>96</v>
      </c>
      <c r="F101" s="9" t="s">
        <v>1</v>
      </c>
      <c r="G101" s="8">
        <f>G102</f>
        <v>0</v>
      </c>
      <c r="H101" s="8">
        <f>H102</f>
        <v>0</v>
      </c>
      <c r="I101" s="7"/>
      <c r="J101" s="7"/>
    </row>
    <row r="102" spans="1:10" ht="31.5" x14ac:dyDescent="0.2">
      <c r="A102" s="19" t="s">
        <v>16</v>
      </c>
      <c r="B102" s="19">
        <v>555</v>
      </c>
      <c r="C102" s="20">
        <v>5</v>
      </c>
      <c r="D102" s="20">
        <v>1</v>
      </c>
      <c r="E102" s="40" t="s">
        <v>96</v>
      </c>
      <c r="F102" s="9">
        <v>400</v>
      </c>
      <c r="G102" s="8">
        <f>G103</f>
        <v>0</v>
      </c>
      <c r="H102" s="8">
        <f>H103</f>
        <v>0</v>
      </c>
      <c r="I102" s="7"/>
      <c r="J102" s="7"/>
    </row>
    <row r="103" spans="1:10" ht="15.75" x14ac:dyDescent="0.2">
      <c r="A103" s="19" t="s">
        <v>15</v>
      </c>
      <c r="B103" s="19">
        <v>555</v>
      </c>
      <c r="C103" s="20">
        <v>5</v>
      </c>
      <c r="D103" s="20">
        <v>1</v>
      </c>
      <c r="E103" s="40" t="s">
        <v>96</v>
      </c>
      <c r="F103" s="9">
        <v>410</v>
      </c>
      <c r="G103" s="8">
        <v>0</v>
      </c>
      <c r="H103" s="8">
        <v>0</v>
      </c>
      <c r="I103" s="7"/>
      <c r="J103" s="7"/>
    </row>
    <row r="104" spans="1:10" ht="110.25" x14ac:dyDescent="0.2">
      <c r="A104" s="19" t="s">
        <v>78</v>
      </c>
      <c r="B104" s="19">
        <v>555</v>
      </c>
      <c r="C104" s="20">
        <v>5</v>
      </c>
      <c r="D104" s="20">
        <v>1</v>
      </c>
      <c r="E104" s="40" t="s">
        <v>96</v>
      </c>
      <c r="F104" s="9" t="s">
        <v>1</v>
      </c>
      <c r="G104" s="8">
        <f>G105</f>
        <v>0</v>
      </c>
      <c r="H104" s="8">
        <f>H105</f>
        <v>0</v>
      </c>
      <c r="I104" s="7"/>
      <c r="J104" s="7"/>
    </row>
    <row r="105" spans="1:10" ht="31.5" x14ac:dyDescent="0.2">
      <c r="A105" s="19" t="s">
        <v>16</v>
      </c>
      <c r="B105" s="19">
        <v>555</v>
      </c>
      <c r="C105" s="20">
        <v>5</v>
      </c>
      <c r="D105" s="20">
        <v>1</v>
      </c>
      <c r="E105" s="40" t="s">
        <v>97</v>
      </c>
      <c r="F105" s="9">
        <v>400</v>
      </c>
      <c r="G105" s="8">
        <f>G106</f>
        <v>0</v>
      </c>
      <c r="H105" s="8">
        <f>H106</f>
        <v>0</v>
      </c>
      <c r="I105" s="7"/>
      <c r="J105" s="7"/>
    </row>
    <row r="106" spans="1:10" ht="15.75" x14ac:dyDescent="0.2">
      <c r="A106" s="19" t="s">
        <v>15</v>
      </c>
      <c r="B106" s="19">
        <v>555</v>
      </c>
      <c r="C106" s="20">
        <v>5</v>
      </c>
      <c r="D106" s="20">
        <v>1</v>
      </c>
      <c r="E106" s="40" t="s">
        <v>97</v>
      </c>
      <c r="F106" s="9">
        <v>410</v>
      </c>
      <c r="G106" s="8">
        <v>0</v>
      </c>
      <c r="H106" s="8">
        <v>0</v>
      </c>
      <c r="I106" s="7"/>
      <c r="J106" s="7"/>
    </row>
    <row r="107" spans="1:10" ht="31.5" x14ac:dyDescent="0.2">
      <c r="A107" s="19" t="s">
        <v>79</v>
      </c>
      <c r="B107" s="19">
        <v>555</v>
      </c>
      <c r="C107" s="20">
        <v>5</v>
      </c>
      <c r="D107" s="20">
        <v>1</v>
      </c>
      <c r="E107" s="21">
        <v>8800003380</v>
      </c>
      <c r="F107" s="9" t="s">
        <v>1</v>
      </c>
      <c r="G107" s="8">
        <f>G108</f>
        <v>0</v>
      </c>
      <c r="H107" s="8">
        <f>H108</f>
        <v>0</v>
      </c>
      <c r="I107" s="7"/>
      <c r="J107" s="7"/>
    </row>
    <row r="108" spans="1:10" ht="31.5" x14ac:dyDescent="0.2">
      <c r="A108" s="19" t="s">
        <v>16</v>
      </c>
      <c r="B108" s="19">
        <v>555</v>
      </c>
      <c r="C108" s="20">
        <v>5</v>
      </c>
      <c r="D108" s="20">
        <v>1</v>
      </c>
      <c r="E108" s="21">
        <v>8800003380</v>
      </c>
      <c r="F108" s="9">
        <v>400</v>
      </c>
      <c r="G108" s="8">
        <f>G109</f>
        <v>0</v>
      </c>
      <c r="H108" s="8">
        <f>H109</f>
        <v>0</v>
      </c>
      <c r="I108" s="7"/>
      <c r="J108" s="7"/>
    </row>
    <row r="109" spans="1:10" ht="15.75" x14ac:dyDescent="0.2">
      <c r="A109" s="19" t="s">
        <v>15</v>
      </c>
      <c r="B109" s="19">
        <v>555</v>
      </c>
      <c r="C109" s="20">
        <v>5</v>
      </c>
      <c r="D109" s="20">
        <v>1</v>
      </c>
      <c r="E109" s="21">
        <v>8800003380</v>
      </c>
      <c r="F109" s="9">
        <v>410</v>
      </c>
      <c r="G109" s="8">
        <v>0</v>
      </c>
      <c r="H109" s="8">
        <v>0</v>
      </c>
      <c r="I109" s="7"/>
      <c r="J109" s="7"/>
    </row>
    <row r="110" spans="1:10" ht="31.5" x14ac:dyDescent="0.2">
      <c r="A110" s="19" t="s">
        <v>80</v>
      </c>
      <c r="B110" s="19">
        <v>555</v>
      </c>
      <c r="C110" s="20">
        <v>5</v>
      </c>
      <c r="D110" s="20">
        <v>1</v>
      </c>
      <c r="E110" s="21">
        <v>8800003520</v>
      </c>
      <c r="F110" s="9" t="s">
        <v>1</v>
      </c>
      <c r="G110" s="8">
        <f>G111+G113</f>
        <v>997.6</v>
      </c>
      <c r="H110" s="8">
        <f>H111+H113</f>
        <v>997.6</v>
      </c>
      <c r="I110" s="7"/>
      <c r="J110" s="7"/>
    </row>
    <row r="111" spans="1:10" ht="31.5" x14ac:dyDescent="0.2">
      <c r="A111" s="19" t="s">
        <v>7</v>
      </c>
      <c r="B111" s="19">
        <v>555</v>
      </c>
      <c r="C111" s="20">
        <v>5</v>
      </c>
      <c r="D111" s="20">
        <v>1</v>
      </c>
      <c r="E111" s="21">
        <v>8800003520</v>
      </c>
      <c r="F111" s="9">
        <v>200</v>
      </c>
      <c r="G111" s="8">
        <f>G112</f>
        <v>0</v>
      </c>
      <c r="H111" s="8">
        <f>H112</f>
        <v>0</v>
      </c>
      <c r="I111" s="7"/>
      <c r="J111" s="7"/>
    </row>
    <row r="112" spans="1:10" ht="31.5" x14ac:dyDescent="0.2">
      <c r="A112" s="19" t="s">
        <v>6</v>
      </c>
      <c r="B112" s="19">
        <v>555</v>
      </c>
      <c r="C112" s="20">
        <v>5</v>
      </c>
      <c r="D112" s="20">
        <v>1</v>
      </c>
      <c r="E112" s="21">
        <v>8800003520</v>
      </c>
      <c r="F112" s="9">
        <v>240</v>
      </c>
      <c r="G112" s="8">
        <v>0</v>
      </c>
      <c r="H112" s="8">
        <v>0</v>
      </c>
      <c r="I112" s="7"/>
      <c r="J112" s="7"/>
    </row>
    <row r="113" spans="1:10" ht="15.75" x14ac:dyDescent="0.2">
      <c r="A113" s="19" t="s">
        <v>10</v>
      </c>
      <c r="B113" s="19">
        <v>555</v>
      </c>
      <c r="C113" s="20">
        <v>5</v>
      </c>
      <c r="D113" s="20">
        <v>1</v>
      </c>
      <c r="E113" s="21">
        <v>8800003520</v>
      </c>
      <c r="F113" s="9">
        <v>800</v>
      </c>
      <c r="G113" s="8">
        <f>G114</f>
        <v>997.6</v>
      </c>
      <c r="H113" s="8">
        <f>H114</f>
        <v>997.6</v>
      </c>
      <c r="I113" s="7"/>
      <c r="J113" s="7"/>
    </row>
    <row r="114" spans="1:10" ht="63" x14ac:dyDescent="0.2">
      <c r="A114" s="19" t="s">
        <v>20</v>
      </c>
      <c r="B114" s="19">
        <v>555</v>
      </c>
      <c r="C114" s="20">
        <v>5</v>
      </c>
      <c r="D114" s="20">
        <v>1</v>
      </c>
      <c r="E114" s="21">
        <v>8800003520</v>
      </c>
      <c r="F114" s="9">
        <v>810</v>
      </c>
      <c r="G114" s="8">
        <v>997.6</v>
      </c>
      <c r="H114" s="8">
        <v>997.6</v>
      </c>
      <c r="I114" s="7"/>
      <c r="J114" s="7"/>
    </row>
    <row r="115" spans="1:10" ht="15.75" x14ac:dyDescent="0.2">
      <c r="A115" s="14" t="s">
        <v>41</v>
      </c>
      <c r="B115" s="14">
        <v>555</v>
      </c>
      <c r="C115" s="15">
        <v>5</v>
      </c>
      <c r="D115" s="15">
        <v>2</v>
      </c>
      <c r="E115" s="16" t="s">
        <v>1</v>
      </c>
      <c r="F115" s="17" t="s">
        <v>1</v>
      </c>
      <c r="G115" s="18">
        <f>G122+G116+G119</f>
        <v>77900.499999999985</v>
      </c>
      <c r="H115" s="18">
        <f>H122</f>
        <v>3095.2</v>
      </c>
      <c r="I115" s="7"/>
      <c r="J115" s="7"/>
    </row>
    <row r="116" spans="1:10" ht="31.5" x14ac:dyDescent="0.2">
      <c r="A116" s="27" t="s">
        <v>118</v>
      </c>
      <c r="B116" s="27">
        <v>555</v>
      </c>
      <c r="C116" s="29">
        <v>5</v>
      </c>
      <c r="D116" s="29">
        <v>2</v>
      </c>
      <c r="E116" s="30" t="s">
        <v>119</v>
      </c>
      <c r="F116" s="31"/>
      <c r="G116" s="32">
        <f>G117</f>
        <v>73607.7</v>
      </c>
      <c r="H116" s="32">
        <f>H117</f>
        <v>0</v>
      </c>
      <c r="I116" s="7"/>
      <c r="J116" s="7"/>
    </row>
    <row r="117" spans="1:10" ht="31.5" x14ac:dyDescent="0.2">
      <c r="A117" s="19" t="s">
        <v>16</v>
      </c>
      <c r="B117" s="19">
        <v>555</v>
      </c>
      <c r="C117" s="29">
        <v>5</v>
      </c>
      <c r="D117" s="29">
        <v>2</v>
      </c>
      <c r="E117" s="30" t="s">
        <v>119</v>
      </c>
      <c r="F117" s="9">
        <v>400</v>
      </c>
      <c r="G117" s="8">
        <f>G118</f>
        <v>73607.7</v>
      </c>
      <c r="H117" s="8">
        <f>H118</f>
        <v>0</v>
      </c>
      <c r="I117" s="7"/>
      <c r="J117" s="7"/>
    </row>
    <row r="118" spans="1:10" ht="15.75" x14ac:dyDescent="0.2">
      <c r="A118" s="19" t="s">
        <v>15</v>
      </c>
      <c r="B118" s="19">
        <v>555</v>
      </c>
      <c r="C118" s="29">
        <v>5</v>
      </c>
      <c r="D118" s="29">
        <v>2</v>
      </c>
      <c r="E118" s="30" t="s">
        <v>119</v>
      </c>
      <c r="F118" s="9">
        <v>410</v>
      </c>
      <c r="G118" s="8">
        <v>73607.7</v>
      </c>
      <c r="H118" s="8">
        <v>0</v>
      </c>
      <c r="I118" s="7"/>
      <c r="J118" s="7"/>
    </row>
    <row r="119" spans="1:10" ht="31.5" x14ac:dyDescent="0.2">
      <c r="A119" s="27" t="s">
        <v>118</v>
      </c>
      <c r="B119" s="27">
        <v>555</v>
      </c>
      <c r="C119" s="29">
        <v>5</v>
      </c>
      <c r="D119" s="29">
        <v>2</v>
      </c>
      <c r="E119" s="30" t="s">
        <v>119</v>
      </c>
      <c r="F119" s="31"/>
      <c r="G119" s="32">
        <f>G120</f>
        <v>971.9</v>
      </c>
      <c r="H119" s="32">
        <f>H120</f>
        <v>0</v>
      </c>
      <c r="I119" s="7"/>
      <c r="J119" s="7"/>
    </row>
    <row r="120" spans="1:10" ht="31.5" x14ac:dyDescent="0.2">
      <c r="A120" s="19" t="s">
        <v>16</v>
      </c>
      <c r="B120" s="19">
        <v>555</v>
      </c>
      <c r="C120" s="29">
        <v>5</v>
      </c>
      <c r="D120" s="29">
        <v>2</v>
      </c>
      <c r="E120" s="30" t="s">
        <v>119</v>
      </c>
      <c r="F120" s="9">
        <v>400</v>
      </c>
      <c r="G120" s="8">
        <f>G121</f>
        <v>971.9</v>
      </c>
      <c r="H120" s="8">
        <f>H121</f>
        <v>0</v>
      </c>
      <c r="I120" s="7"/>
      <c r="J120" s="7"/>
    </row>
    <row r="121" spans="1:10" ht="15.75" x14ac:dyDescent="0.2">
      <c r="A121" s="19" t="s">
        <v>15</v>
      </c>
      <c r="B121" s="19">
        <v>555</v>
      </c>
      <c r="C121" s="29">
        <v>5</v>
      </c>
      <c r="D121" s="29">
        <v>2</v>
      </c>
      <c r="E121" s="30" t="s">
        <v>119</v>
      </c>
      <c r="F121" s="9">
        <v>410</v>
      </c>
      <c r="G121" s="8">
        <v>971.9</v>
      </c>
      <c r="H121" s="8">
        <v>0</v>
      </c>
      <c r="I121" s="7"/>
      <c r="J121" s="7"/>
    </row>
    <row r="122" spans="1:10" ht="15.75" x14ac:dyDescent="0.2">
      <c r="A122" s="19" t="s">
        <v>81</v>
      </c>
      <c r="B122" s="19">
        <v>555</v>
      </c>
      <c r="C122" s="20">
        <v>5</v>
      </c>
      <c r="D122" s="20">
        <v>2</v>
      </c>
      <c r="E122" s="21">
        <v>8800003550</v>
      </c>
      <c r="F122" s="9" t="s">
        <v>1</v>
      </c>
      <c r="G122" s="8">
        <f>G123+G125</f>
        <v>3320.9</v>
      </c>
      <c r="H122" s="8">
        <f>H123+H125</f>
        <v>3095.2</v>
      </c>
      <c r="I122" s="7"/>
      <c r="J122" s="7"/>
    </row>
    <row r="123" spans="1:10" ht="31.5" x14ac:dyDescent="0.2">
      <c r="A123" s="19" t="s">
        <v>7</v>
      </c>
      <c r="B123" s="19">
        <v>555</v>
      </c>
      <c r="C123" s="20">
        <v>5</v>
      </c>
      <c r="D123" s="20">
        <v>2</v>
      </c>
      <c r="E123" s="21">
        <v>8800003550</v>
      </c>
      <c r="F123" s="9">
        <v>200</v>
      </c>
      <c r="G123" s="8">
        <f>G124</f>
        <v>1144</v>
      </c>
      <c r="H123" s="8">
        <f>H124</f>
        <v>1081.8</v>
      </c>
      <c r="I123" s="7"/>
      <c r="J123" s="7"/>
    </row>
    <row r="124" spans="1:10" ht="31.5" x14ac:dyDescent="0.2">
      <c r="A124" s="19" t="s">
        <v>6</v>
      </c>
      <c r="B124" s="19">
        <v>555</v>
      </c>
      <c r="C124" s="20">
        <v>5</v>
      </c>
      <c r="D124" s="20">
        <v>2</v>
      </c>
      <c r="E124" s="21">
        <v>8800003550</v>
      </c>
      <c r="F124" s="9">
        <v>240</v>
      </c>
      <c r="G124" s="8">
        <v>1144</v>
      </c>
      <c r="H124" s="8">
        <v>1081.8</v>
      </c>
      <c r="I124" s="7"/>
      <c r="J124" s="7"/>
    </row>
    <row r="125" spans="1:10" ht="15.75" x14ac:dyDescent="0.2">
      <c r="A125" s="19" t="s">
        <v>10</v>
      </c>
      <c r="B125" s="19">
        <v>555</v>
      </c>
      <c r="C125" s="20">
        <v>5</v>
      </c>
      <c r="D125" s="20">
        <v>2</v>
      </c>
      <c r="E125" s="21">
        <v>8800003550</v>
      </c>
      <c r="F125" s="9">
        <v>800</v>
      </c>
      <c r="G125" s="8">
        <f>G126</f>
        <v>2176.9</v>
      </c>
      <c r="H125" s="8">
        <f>H126</f>
        <v>2013.4</v>
      </c>
      <c r="I125" s="7"/>
      <c r="J125" s="7"/>
    </row>
    <row r="126" spans="1:10" ht="63" x14ac:dyDescent="0.2">
      <c r="A126" s="19" t="s">
        <v>20</v>
      </c>
      <c r="B126" s="19">
        <v>555</v>
      </c>
      <c r="C126" s="20">
        <v>5</v>
      </c>
      <c r="D126" s="20">
        <v>2</v>
      </c>
      <c r="E126" s="21">
        <v>8800003550</v>
      </c>
      <c r="F126" s="9">
        <v>810</v>
      </c>
      <c r="G126" s="8">
        <v>2176.9</v>
      </c>
      <c r="H126" s="8">
        <v>2013.4</v>
      </c>
      <c r="I126" s="7"/>
      <c r="J126" s="7"/>
    </row>
    <row r="127" spans="1:10" ht="15.75" x14ac:dyDescent="0.2">
      <c r="A127" s="14" t="s">
        <v>40</v>
      </c>
      <c r="B127" s="14">
        <v>555</v>
      </c>
      <c r="C127" s="15">
        <v>5</v>
      </c>
      <c r="D127" s="15">
        <v>3</v>
      </c>
      <c r="E127" s="16" t="s">
        <v>1</v>
      </c>
      <c r="F127" s="17" t="s">
        <v>1</v>
      </c>
      <c r="G127" s="34">
        <f>G128+G144+G147+G150+G153</f>
        <v>19266.900000000001</v>
      </c>
      <c r="H127" s="34">
        <f>H128+H144+H147+H150+H153</f>
        <v>20825.300000000003</v>
      </c>
      <c r="I127" s="7"/>
      <c r="J127" s="7"/>
    </row>
    <row r="128" spans="1:10" ht="47.25" x14ac:dyDescent="0.2">
      <c r="A128" s="19" t="s">
        <v>22</v>
      </c>
      <c r="B128" s="19">
        <v>555</v>
      </c>
      <c r="C128" s="20">
        <v>5</v>
      </c>
      <c r="D128" s="20">
        <v>3</v>
      </c>
      <c r="E128" s="40" t="s">
        <v>95</v>
      </c>
      <c r="F128" s="9" t="s">
        <v>1</v>
      </c>
      <c r="G128" s="33">
        <f>G129</f>
        <v>8848.7000000000007</v>
      </c>
      <c r="H128" s="33">
        <f>H129</f>
        <v>10407.1</v>
      </c>
      <c r="I128" s="7"/>
      <c r="J128" s="7"/>
    </row>
    <row r="129" spans="1:10" ht="63" x14ac:dyDescent="0.2">
      <c r="A129" s="19" t="s">
        <v>34</v>
      </c>
      <c r="B129" s="19">
        <v>555</v>
      </c>
      <c r="C129" s="20">
        <v>5</v>
      </c>
      <c r="D129" s="20">
        <v>3</v>
      </c>
      <c r="E129" s="40" t="s">
        <v>98</v>
      </c>
      <c r="F129" s="9" t="s">
        <v>1</v>
      </c>
      <c r="G129" s="33">
        <f>G130+G137</f>
        <v>8848.7000000000007</v>
      </c>
      <c r="H129" s="33">
        <f>H130+H137</f>
        <v>10407.1</v>
      </c>
      <c r="I129" s="7"/>
      <c r="J129" s="7"/>
    </row>
    <row r="130" spans="1:10" ht="110.25" x14ac:dyDescent="0.2">
      <c r="A130" s="19" t="s">
        <v>39</v>
      </c>
      <c r="B130" s="19">
        <v>555</v>
      </c>
      <c r="C130" s="20">
        <v>5</v>
      </c>
      <c r="D130" s="20">
        <v>3</v>
      </c>
      <c r="E130" s="40" t="s">
        <v>99</v>
      </c>
      <c r="F130" s="9" t="s">
        <v>1</v>
      </c>
      <c r="G130" s="33">
        <f>G131+G134</f>
        <v>0</v>
      </c>
      <c r="H130" s="33">
        <f>H131+H134</f>
        <v>0</v>
      </c>
      <c r="I130" s="7"/>
      <c r="J130" s="7"/>
    </row>
    <row r="131" spans="1:10" ht="126" x14ac:dyDescent="0.2">
      <c r="A131" s="19" t="s">
        <v>38</v>
      </c>
      <c r="B131" s="19">
        <v>555</v>
      </c>
      <c r="C131" s="20">
        <v>5</v>
      </c>
      <c r="D131" s="20">
        <v>3</v>
      </c>
      <c r="E131" s="40" t="s">
        <v>100</v>
      </c>
      <c r="F131" s="9" t="s">
        <v>1</v>
      </c>
      <c r="G131" s="33">
        <f>G132</f>
        <v>0</v>
      </c>
      <c r="H131" s="33">
        <f>H132</f>
        <v>0</v>
      </c>
      <c r="I131" s="7"/>
      <c r="J131" s="7"/>
    </row>
    <row r="132" spans="1:10" ht="31.5" x14ac:dyDescent="0.2">
      <c r="A132" s="19" t="s">
        <v>16</v>
      </c>
      <c r="B132" s="19">
        <v>555</v>
      </c>
      <c r="C132" s="20">
        <v>5</v>
      </c>
      <c r="D132" s="20">
        <v>3</v>
      </c>
      <c r="E132" s="40" t="s">
        <v>100</v>
      </c>
      <c r="F132" s="9">
        <v>400</v>
      </c>
      <c r="G132" s="33">
        <f>G133</f>
        <v>0</v>
      </c>
      <c r="H132" s="33">
        <f>H133</f>
        <v>0</v>
      </c>
      <c r="I132" s="7"/>
      <c r="J132" s="7"/>
    </row>
    <row r="133" spans="1:10" ht="15.75" x14ac:dyDescent="0.2">
      <c r="A133" s="19" t="s">
        <v>15</v>
      </c>
      <c r="B133" s="19">
        <v>555</v>
      </c>
      <c r="C133" s="20">
        <v>5</v>
      </c>
      <c r="D133" s="20">
        <v>3</v>
      </c>
      <c r="E133" s="40" t="s">
        <v>100</v>
      </c>
      <c r="F133" s="9">
        <v>410</v>
      </c>
      <c r="G133" s="33">
        <v>0</v>
      </c>
      <c r="H133" s="33">
        <v>0</v>
      </c>
      <c r="I133" s="7"/>
      <c r="J133" s="7"/>
    </row>
    <row r="134" spans="1:10" ht="126" x14ac:dyDescent="0.2">
      <c r="A134" s="19" t="s">
        <v>38</v>
      </c>
      <c r="B134" s="19">
        <v>555</v>
      </c>
      <c r="C134" s="20">
        <v>5</v>
      </c>
      <c r="D134" s="20">
        <v>3</v>
      </c>
      <c r="E134" s="40" t="s">
        <v>101</v>
      </c>
      <c r="F134" s="9"/>
      <c r="G134" s="33">
        <f>G135</f>
        <v>0</v>
      </c>
      <c r="H134" s="33">
        <f>H135</f>
        <v>0</v>
      </c>
      <c r="I134" s="7"/>
      <c r="J134" s="7"/>
    </row>
    <row r="135" spans="1:10" ht="31.5" x14ac:dyDescent="0.2">
      <c r="A135" s="19" t="s">
        <v>16</v>
      </c>
      <c r="B135" s="19">
        <v>555</v>
      </c>
      <c r="C135" s="20">
        <v>5</v>
      </c>
      <c r="D135" s="20">
        <v>3</v>
      </c>
      <c r="E135" s="40" t="s">
        <v>101</v>
      </c>
      <c r="F135" s="9">
        <v>400</v>
      </c>
      <c r="G135" s="33">
        <f>G136</f>
        <v>0</v>
      </c>
      <c r="H135" s="33">
        <f>H136</f>
        <v>0</v>
      </c>
      <c r="I135" s="7"/>
      <c r="J135" s="7"/>
    </row>
    <row r="136" spans="1:10" ht="15.75" x14ac:dyDescent="0.2">
      <c r="A136" s="19" t="s">
        <v>15</v>
      </c>
      <c r="B136" s="19">
        <v>555</v>
      </c>
      <c r="C136" s="20">
        <v>5</v>
      </c>
      <c r="D136" s="20">
        <v>3</v>
      </c>
      <c r="E136" s="40" t="s">
        <v>101</v>
      </c>
      <c r="F136" s="9">
        <v>410</v>
      </c>
      <c r="G136" s="33">
        <v>0</v>
      </c>
      <c r="H136" s="33">
        <v>0</v>
      </c>
      <c r="I136" s="7"/>
      <c r="J136" s="7"/>
    </row>
    <row r="137" spans="1:10" ht="78.75" x14ac:dyDescent="0.2">
      <c r="A137" s="19" t="s">
        <v>37</v>
      </c>
      <c r="B137" s="19">
        <v>555</v>
      </c>
      <c r="C137" s="20">
        <v>5</v>
      </c>
      <c r="D137" s="20">
        <v>3</v>
      </c>
      <c r="E137" s="40" t="s">
        <v>102</v>
      </c>
      <c r="F137" s="9" t="s">
        <v>1</v>
      </c>
      <c r="G137" s="33">
        <f>G138+G141</f>
        <v>8848.7000000000007</v>
      </c>
      <c r="H137" s="33">
        <f>H138+H141</f>
        <v>10407.1</v>
      </c>
      <c r="I137" s="7"/>
      <c r="J137" s="7"/>
    </row>
    <row r="138" spans="1:10" ht="141.75" x14ac:dyDescent="0.2">
      <c r="A138" s="19" t="s">
        <v>36</v>
      </c>
      <c r="B138" s="19">
        <v>555</v>
      </c>
      <c r="C138" s="20">
        <v>5</v>
      </c>
      <c r="D138" s="20">
        <v>3</v>
      </c>
      <c r="E138" s="40" t="s">
        <v>120</v>
      </c>
      <c r="F138" s="9" t="s">
        <v>1</v>
      </c>
      <c r="G138" s="33">
        <f>G139</f>
        <v>6244.5</v>
      </c>
      <c r="H138" s="33">
        <f>H139</f>
        <v>6761.3</v>
      </c>
      <c r="I138" s="7"/>
      <c r="J138" s="7"/>
    </row>
    <row r="139" spans="1:10" ht="15.75" x14ac:dyDescent="0.2">
      <c r="A139" s="19" t="s">
        <v>10</v>
      </c>
      <c r="B139" s="19">
        <v>555</v>
      </c>
      <c r="C139" s="20">
        <v>5</v>
      </c>
      <c r="D139" s="20">
        <v>3</v>
      </c>
      <c r="E139" s="40" t="s">
        <v>120</v>
      </c>
      <c r="F139" s="9">
        <v>800</v>
      </c>
      <c r="G139" s="33">
        <f>G140</f>
        <v>6244.5</v>
      </c>
      <c r="H139" s="33">
        <f>H140</f>
        <v>6761.3</v>
      </c>
      <c r="I139" s="7"/>
      <c r="J139" s="7"/>
    </row>
    <row r="140" spans="1:10" ht="63" x14ac:dyDescent="0.2">
      <c r="A140" s="19" t="s">
        <v>20</v>
      </c>
      <c r="B140" s="19">
        <v>555</v>
      </c>
      <c r="C140" s="20">
        <v>5</v>
      </c>
      <c r="D140" s="20">
        <v>3</v>
      </c>
      <c r="E140" s="40" t="s">
        <v>120</v>
      </c>
      <c r="F140" s="9">
        <v>810</v>
      </c>
      <c r="G140" s="33">
        <v>6244.5</v>
      </c>
      <c r="H140" s="33">
        <v>6761.3</v>
      </c>
      <c r="I140" s="7"/>
      <c r="J140" s="7"/>
    </row>
    <row r="141" spans="1:10" ht="141.75" x14ac:dyDescent="0.2">
      <c r="A141" s="19" t="s">
        <v>35</v>
      </c>
      <c r="B141" s="19">
        <v>555</v>
      </c>
      <c r="C141" s="20">
        <v>5</v>
      </c>
      <c r="D141" s="20">
        <v>3</v>
      </c>
      <c r="E141" s="40" t="s">
        <v>121</v>
      </c>
      <c r="F141" s="9" t="s">
        <v>1</v>
      </c>
      <c r="G141" s="8">
        <f>G142</f>
        <v>2604.1999999999998</v>
      </c>
      <c r="H141" s="8">
        <f>H142</f>
        <v>3645.8</v>
      </c>
      <c r="I141" s="7"/>
      <c r="J141" s="7"/>
    </row>
    <row r="142" spans="1:10" ht="31.5" x14ac:dyDescent="0.2">
      <c r="A142" s="19" t="s">
        <v>7</v>
      </c>
      <c r="B142" s="19">
        <v>555</v>
      </c>
      <c r="C142" s="20">
        <v>5</v>
      </c>
      <c r="D142" s="20">
        <v>3</v>
      </c>
      <c r="E142" s="40" t="s">
        <v>121</v>
      </c>
      <c r="F142" s="9">
        <v>200</v>
      </c>
      <c r="G142" s="8">
        <f>G143</f>
        <v>2604.1999999999998</v>
      </c>
      <c r="H142" s="8">
        <f>H143</f>
        <v>3645.8</v>
      </c>
      <c r="I142" s="7"/>
      <c r="J142" s="7"/>
    </row>
    <row r="143" spans="1:10" ht="31.5" x14ac:dyDescent="0.2">
      <c r="A143" s="19" t="s">
        <v>6</v>
      </c>
      <c r="B143" s="19">
        <v>555</v>
      </c>
      <c r="C143" s="20">
        <v>5</v>
      </c>
      <c r="D143" s="20">
        <v>3</v>
      </c>
      <c r="E143" s="40" t="s">
        <v>121</v>
      </c>
      <c r="F143" s="9">
        <v>240</v>
      </c>
      <c r="G143" s="8">
        <v>2604.1999999999998</v>
      </c>
      <c r="H143" s="8">
        <v>3645.8</v>
      </c>
      <c r="I143" s="7"/>
      <c r="J143" s="7"/>
    </row>
    <row r="144" spans="1:10" ht="15.75" x14ac:dyDescent="0.2">
      <c r="A144" s="27" t="s">
        <v>82</v>
      </c>
      <c r="B144" s="27">
        <v>555</v>
      </c>
      <c r="C144" s="29">
        <v>5</v>
      </c>
      <c r="D144" s="29">
        <v>3</v>
      </c>
      <c r="E144" s="30" t="s">
        <v>103</v>
      </c>
      <c r="F144" s="31" t="s">
        <v>1</v>
      </c>
      <c r="G144" s="32">
        <f>G145</f>
        <v>9368.2000000000007</v>
      </c>
      <c r="H144" s="32">
        <f>H145</f>
        <v>9368.2000000000007</v>
      </c>
      <c r="I144" s="7"/>
      <c r="J144" s="7"/>
    </row>
    <row r="145" spans="1:10" ht="31.5" x14ac:dyDescent="0.2">
      <c r="A145" s="19" t="s">
        <v>7</v>
      </c>
      <c r="B145" s="19">
        <v>555</v>
      </c>
      <c r="C145" s="20">
        <v>5</v>
      </c>
      <c r="D145" s="20">
        <v>3</v>
      </c>
      <c r="E145" s="21" t="s">
        <v>103</v>
      </c>
      <c r="F145" s="9">
        <v>200</v>
      </c>
      <c r="G145" s="8">
        <f>G146</f>
        <v>9368.2000000000007</v>
      </c>
      <c r="H145" s="8">
        <f>H146</f>
        <v>9368.2000000000007</v>
      </c>
      <c r="I145" s="7"/>
      <c r="J145" s="7"/>
    </row>
    <row r="146" spans="1:10" ht="31.5" x14ac:dyDescent="0.2">
      <c r="A146" s="19" t="s">
        <v>6</v>
      </c>
      <c r="B146" s="19">
        <v>555</v>
      </c>
      <c r="C146" s="20">
        <v>5</v>
      </c>
      <c r="D146" s="20">
        <v>3</v>
      </c>
      <c r="E146" s="21" t="s">
        <v>103</v>
      </c>
      <c r="F146" s="9">
        <v>240</v>
      </c>
      <c r="G146" s="8">
        <v>9368.2000000000007</v>
      </c>
      <c r="H146" s="8">
        <v>9368.2000000000007</v>
      </c>
      <c r="I146" s="7"/>
      <c r="J146" s="7"/>
    </row>
    <row r="147" spans="1:10" ht="15.75" x14ac:dyDescent="0.2">
      <c r="A147" s="27" t="s">
        <v>83</v>
      </c>
      <c r="B147" s="27">
        <v>555</v>
      </c>
      <c r="C147" s="29">
        <v>5</v>
      </c>
      <c r="D147" s="29">
        <v>3</v>
      </c>
      <c r="E147" s="30" t="s">
        <v>104</v>
      </c>
      <c r="F147" s="31"/>
      <c r="G147" s="32">
        <f>G148</f>
        <v>100</v>
      </c>
      <c r="H147" s="32">
        <f>H148</f>
        <v>100</v>
      </c>
      <c r="I147" s="7"/>
      <c r="J147" s="7"/>
    </row>
    <row r="148" spans="1:10" ht="31.5" x14ac:dyDescent="0.2">
      <c r="A148" s="19" t="s">
        <v>7</v>
      </c>
      <c r="B148" s="19">
        <v>555</v>
      </c>
      <c r="C148" s="20">
        <v>5</v>
      </c>
      <c r="D148" s="20">
        <v>3</v>
      </c>
      <c r="E148" s="21" t="s">
        <v>104</v>
      </c>
      <c r="F148" s="9">
        <v>200</v>
      </c>
      <c r="G148" s="8">
        <f>G149</f>
        <v>100</v>
      </c>
      <c r="H148" s="8">
        <f>H149</f>
        <v>100</v>
      </c>
      <c r="I148" s="7"/>
      <c r="J148" s="7"/>
    </row>
    <row r="149" spans="1:10" ht="31.5" x14ac:dyDescent="0.2">
      <c r="A149" s="19" t="s">
        <v>6</v>
      </c>
      <c r="B149" s="19">
        <v>555</v>
      </c>
      <c r="C149" s="20">
        <v>5</v>
      </c>
      <c r="D149" s="20">
        <v>3</v>
      </c>
      <c r="E149" s="21" t="s">
        <v>104</v>
      </c>
      <c r="F149" s="9">
        <v>240</v>
      </c>
      <c r="G149" s="8">
        <v>100</v>
      </c>
      <c r="H149" s="8">
        <v>100</v>
      </c>
      <c r="I149" s="7"/>
      <c r="J149" s="7"/>
    </row>
    <row r="150" spans="1:10" ht="15.75" x14ac:dyDescent="0.2">
      <c r="A150" s="27" t="s">
        <v>84</v>
      </c>
      <c r="B150" s="27">
        <v>555</v>
      </c>
      <c r="C150" s="29">
        <v>5</v>
      </c>
      <c r="D150" s="29">
        <v>3</v>
      </c>
      <c r="E150" s="30" t="s">
        <v>105</v>
      </c>
      <c r="F150" s="31"/>
      <c r="G150" s="32">
        <f>G151</f>
        <v>400</v>
      </c>
      <c r="H150" s="32">
        <f>H151</f>
        <v>400</v>
      </c>
      <c r="I150" s="7"/>
      <c r="J150" s="7"/>
    </row>
    <row r="151" spans="1:10" ht="15.75" x14ac:dyDescent="0.2">
      <c r="A151" s="19" t="s">
        <v>10</v>
      </c>
      <c r="B151" s="19">
        <v>555</v>
      </c>
      <c r="C151" s="20">
        <v>5</v>
      </c>
      <c r="D151" s="20">
        <v>3</v>
      </c>
      <c r="E151" s="21" t="s">
        <v>105</v>
      </c>
      <c r="F151" s="9">
        <v>800</v>
      </c>
      <c r="G151" s="8">
        <f>G152</f>
        <v>400</v>
      </c>
      <c r="H151" s="8">
        <f>H152</f>
        <v>400</v>
      </c>
      <c r="I151" s="7"/>
      <c r="J151" s="7"/>
    </row>
    <row r="152" spans="1:10" ht="63" x14ac:dyDescent="0.2">
      <c r="A152" s="19" t="s">
        <v>20</v>
      </c>
      <c r="B152" s="19">
        <v>555</v>
      </c>
      <c r="C152" s="20">
        <v>5</v>
      </c>
      <c r="D152" s="20">
        <v>3</v>
      </c>
      <c r="E152" s="21" t="s">
        <v>105</v>
      </c>
      <c r="F152" s="9">
        <v>810</v>
      </c>
      <c r="G152" s="8">
        <v>400</v>
      </c>
      <c r="H152" s="8">
        <v>400</v>
      </c>
      <c r="I152" s="7"/>
      <c r="J152" s="7"/>
    </row>
    <row r="153" spans="1:10" ht="15.75" x14ac:dyDescent="0.2">
      <c r="A153" s="27" t="s">
        <v>85</v>
      </c>
      <c r="B153" s="27">
        <v>555</v>
      </c>
      <c r="C153" s="29">
        <v>5</v>
      </c>
      <c r="D153" s="29">
        <v>3</v>
      </c>
      <c r="E153" s="30" t="s">
        <v>106</v>
      </c>
      <c r="F153" s="31"/>
      <c r="G153" s="32">
        <f>G154</f>
        <v>550</v>
      </c>
      <c r="H153" s="32">
        <f>H154</f>
        <v>550</v>
      </c>
      <c r="I153" s="7"/>
      <c r="J153" s="7"/>
    </row>
    <row r="154" spans="1:10" ht="31.5" x14ac:dyDescent="0.2">
      <c r="A154" s="19" t="s">
        <v>7</v>
      </c>
      <c r="B154" s="19">
        <v>555</v>
      </c>
      <c r="C154" s="20">
        <v>5</v>
      </c>
      <c r="D154" s="20">
        <v>3</v>
      </c>
      <c r="E154" s="21" t="s">
        <v>106</v>
      </c>
      <c r="F154" s="9">
        <v>200</v>
      </c>
      <c r="G154" s="8">
        <f>G155</f>
        <v>550</v>
      </c>
      <c r="H154" s="8">
        <f>H155</f>
        <v>550</v>
      </c>
      <c r="I154" s="7"/>
      <c r="J154" s="7"/>
    </row>
    <row r="155" spans="1:10" ht="31.5" x14ac:dyDescent="0.2">
      <c r="A155" s="19" t="s">
        <v>6</v>
      </c>
      <c r="B155" s="19">
        <v>555</v>
      </c>
      <c r="C155" s="20">
        <v>5</v>
      </c>
      <c r="D155" s="20">
        <v>3</v>
      </c>
      <c r="E155" s="21" t="s">
        <v>106</v>
      </c>
      <c r="F155" s="9">
        <v>240</v>
      </c>
      <c r="G155" s="8">
        <v>550</v>
      </c>
      <c r="H155" s="8">
        <v>550</v>
      </c>
      <c r="I155" s="7"/>
      <c r="J155" s="7"/>
    </row>
    <row r="156" spans="1:10" ht="15.75" x14ac:dyDescent="0.2">
      <c r="A156" s="14" t="s">
        <v>33</v>
      </c>
      <c r="B156" s="14">
        <v>555</v>
      </c>
      <c r="C156" s="15">
        <v>6</v>
      </c>
      <c r="D156" s="15" t="s">
        <v>1</v>
      </c>
      <c r="E156" s="16" t="s">
        <v>1</v>
      </c>
      <c r="F156" s="17" t="s">
        <v>1</v>
      </c>
      <c r="G156" s="18">
        <f t="shared" ref="G156:H158" si="7">G157</f>
        <v>0</v>
      </c>
      <c r="H156" s="18">
        <f t="shared" si="7"/>
        <v>0</v>
      </c>
      <c r="I156" s="7"/>
      <c r="J156" s="7"/>
    </row>
    <row r="157" spans="1:10" ht="31.5" x14ac:dyDescent="0.2">
      <c r="A157" s="14" t="s">
        <v>32</v>
      </c>
      <c r="B157" s="14">
        <v>555</v>
      </c>
      <c r="C157" s="15">
        <v>6</v>
      </c>
      <c r="D157" s="15">
        <v>3</v>
      </c>
      <c r="E157" s="16" t="s">
        <v>1</v>
      </c>
      <c r="F157" s="17" t="s">
        <v>1</v>
      </c>
      <c r="G157" s="18">
        <f t="shared" si="7"/>
        <v>0</v>
      </c>
      <c r="H157" s="18">
        <f t="shared" si="7"/>
        <v>0</v>
      </c>
      <c r="I157" s="7"/>
      <c r="J157" s="7"/>
    </row>
    <row r="158" spans="1:10" ht="31.5" x14ac:dyDescent="0.2">
      <c r="A158" s="19" t="s">
        <v>7</v>
      </c>
      <c r="B158" s="19">
        <v>555</v>
      </c>
      <c r="C158" s="20">
        <v>6</v>
      </c>
      <c r="D158" s="20">
        <v>3</v>
      </c>
      <c r="E158" s="21" t="s">
        <v>107</v>
      </c>
      <c r="F158" s="9">
        <v>200</v>
      </c>
      <c r="G158" s="8">
        <f t="shared" si="7"/>
        <v>0</v>
      </c>
      <c r="H158" s="8">
        <f t="shared" si="7"/>
        <v>0</v>
      </c>
      <c r="I158" s="28"/>
      <c r="J158" s="7"/>
    </row>
    <row r="159" spans="1:10" ht="31.5" x14ac:dyDescent="0.2">
      <c r="A159" s="19" t="s">
        <v>6</v>
      </c>
      <c r="B159" s="19">
        <v>555</v>
      </c>
      <c r="C159" s="20">
        <v>6</v>
      </c>
      <c r="D159" s="20">
        <v>3</v>
      </c>
      <c r="E159" s="21" t="s">
        <v>107</v>
      </c>
      <c r="F159" s="9">
        <v>240</v>
      </c>
      <c r="G159" s="8">
        <v>0</v>
      </c>
      <c r="H159" s="8">
        <v>0</v>
      </c>
      <c r="I159" s="7"/>
      <c r="J159" s="7"/>
    </row>
    <row r="160" spans="1:10" ht="15.75" x14ac:dyDescent="0.2">
      <c r="A160" s="14" t="s">
        <v>31</v>
      </c>
      <c r="B160" s="14">
        <v>555</v>
      </c>
      <c r="C160" s="15">
        <v>7</v>
      </c>
      <c r="D160" s="15" t="s">
        <v>1</v>
      </c>
      <c r="E160" s="16" t="s">
        <v>1</v>
      </c>
      <c r="F160" s="17" t="s">
        <v>1</v>
      </c>
      <c r="G160" s="18">
        <f t="shared" ref="G160:H163" si="8">G161</f>
        <v>550</v>
      </c>
      <c r="H160" s="18">
        <f t="shared" si="8"/>
        <v>550</v>
      </c>
      <c r="I160" s="7"/>
      <c r="J160" s="7"/>
    </row>
    <row r="161" spans="1:10" ht="15.75" x14ac:dyDescent="0.2">
      <c r="A161" s="14" t="s">
        <v>30</v>
      </c>
      <c r="B161" s="14">
        <v>555</v>
      </c>
      <c r="C161" s="15">
        <v>7</v>
      </c>
      <c r="D161" s="15">
        <v>7</v>
      </c>
      <c r="E161" s="16" t="s">
        <v>1</v>
      </c>
      <c r="F161" s="17" t="s">
        <v>1</v>
      </c>
      <c r="G161" s="18">
        <f t="shared" si="8"/>
        <v>550</v>
      </c>
      <c r="H161" s="18">
        <f t="shared" si="8"/>
        <v>550</v>
      </c>
      <c r="I161" s="7"/>
      <c r="J161" s="7"/>
    </row>
    <row r="162" spans="1:10" ht="15.75" x14ac:dyDescent="0.2">
      <c r="A162" s="19" t="s">
        <v>86</v>
      </c>
      <c r="B162" s="19">
        <v>555</v>
      </c>
      <c r="C162" s="20">
        <v>7</v>
      </c>
      <c r="D162" s="20">
        <v>7</v>
      </c>
      <c r="E162" s="21" t="s">
        <v>108</v>
      </c>
      <c r="F162" s="9" t="s">
        <v>1</v>
      </c>
      <c r="G162" s="8">
        <f t="shared" si="8"/>
        <v>550</v>
      </c>
      <c r="H162" s="8">
        <f t="shared" si="8"/>
        <v>550</v>
      </c>
      <c r="I162" s="7"/>
      <c r="J162" s="7"/>
    </row>
    <row r="163" spans="1:10" ht="31.5" x14ac:dyDescent="0.2">
      <c r="A163" s="19" t="s">
        <v>7</v>
      </c>
      <c r="B163" s="19">
        <v>555</v>
      </c>
      <c r="C163" s="20">
        <v>7</v>
      </c>
      <c r="D163" s="20">
        <v>7</v>
      </c>
      <c r="E163" s="21" t="s">
        <v>108</v>
      </c>
      <c r="F163" s="9">
        <v>200</v>
      </c>
      <c r="G163" s="8">
        <f t="shared" si="8"/>
        <v>550</v>
      </c>
      <c r="H163" s="8">
        <f t="shared" si="8"/>
        <v>550</v>
      </c>
      <c r="I163" s="7"/>
      <c r="J163" s="7"/>
    </row>
    <row r="164" spans="1:10" ht="31.5" x14ac:dyDescent="0.2">
      <c r="A164" s="19" t="s">
        <v>6</v>
      </c>
      <c r="B164" s="19">
        <v>555</v>
      </c>
      <c r="C164" s="20">
        <v>7</v>
      </c>
      <c r="D164" s="20">
        <v>7</v>
      </c>
      <c r="E164" s="21" t="s">
        <v>108</v>
      </c>
      <c r="F164" s="9">
        <v>240</v>
      </c>
      <c r="G164" s="8">
        <v>550</v>
      </c>
      <c r="H164" s="8">
        <v>550</v>
      </c>
      <c r="I164" s="7"/>
      <c r="J164" s="7"/>
    </row>
    <row r="165" spans="1:10" ht="15.75" x14ac:dyDescent="0.2">
      <c r="A165" s="14" t="s">
        <v>29</v>
      </c>
      <c r="B165" s="14">
        <v>555</v>
      </c>
      <c r="C165" s="15">
        <v>8</v>
      </c>
      <c r="D165" s="15" t="s">
        <v>1</v>
      </c>
      <c r="E165" s="16" t="s">
        <v>1</v>
      </c>
      <c r="F165" s="17" t="s">
        <v>1</v>
      </c>
      <c r="G165" s="18">
        <f>G166</f>
        <v>19729.8</v>
      </c>
      <c r="H165" s="18">
        <f>H166</f>
        <v>19729.8</v>
      </c>
      <c r="I165" s="7"/>
      <c r="J165" s="7"/>
    </row>
    <row r="166" spans="1:10" ht="15.75" x14ac:dyDescent="0.2">
      <c r="A166" s="14" t="s">
        <v>28</v>
      </c>
      <c r="B166" s="14">
        <v>555</v>
      </c>
      <c r="C166" s="15">
        <v>8</v>
      </c>
      <c r="D166" s="15">
        <v>1</v>
      </c>
      <c r="E166" s="16" t="s">
        <v>1</v>
      </c>
      <c r="F166" s="17" t="s">
        <v>1</v>
      </c>
      <c r="G166" s="18">
        <f>G167+G174</f>
        <v>19729.8</v>
      </c>
      <c r="H166" s="18">
        <f>H167+H174</f>
        <v>19729.8</v>
      </c>
      <c r="I166" s="7"/>
      <c r="J166" s="7"/>
    </row>
    <row r="167" spans="1:10" ht="31.5" x14ac:dyDescent="0.2">
      <c r="A167" s="19" t="s">
        <v>27</v>
      </c>
      <c r="B167" s="19">
        <v>555</v>
      </c>
      <c r="C167" s="20">
        <v>8</v>
      </c>
      <c r="D167" s="20">
        <v>1</v>
      </c>
      <c r="E167" s="21" t="s">
        <v>109</v>
      </c>
      <c r="F167" s="9" t="s">
        <v>1</v>
      </c>
      <c r="G167" s="8">
        <f>G168+G170+G172</f>
        <v>19229.8</v>
      </c>
      <c r="H167" s="8">
        <f>H168+H170+H172</f>
        <v>19229.8</v>
      </c>
      <c r="I167" s="7"/>
      <c r="J167" s="7"/>
    </row>
    <row r="168" spans="1:10" ht="78.75" x14ac:dyDescent="0.2">
      <c r="A168" s="19" t="s">
        <v>13</v>
      </c>
      <c r="B168" s="19">
        <v>555</v>
      </c>
      <c r="C168" s="20">
        <v>8</v>
      </c>
      <c r="D168" s="20">
        <v>1</v>
      </c>
      <c r="E168" s="21" t="s">
        <v>109</v>
      </c>
      <c r="F168" s="9">
        <v>100</v>
      </c>
      <c r="G168" s="8">
        <f>G169</f>
        <v>12817.6</v>
      </c>
      <c r="H168" s="8">
        <f>H169</f>
        <v>12817.6</v>
      </c>
      <c r="I168" s="7"/>
      <c r="J168" s="7"/>
    </row>
    <row r="169" spans="1:10" ht="15.75" x14ac:dyDescent="0.2">
      <c r="A169" s="19" t="s">
        <v>19</v>
      </c>
      <c r="B169" s="19">
        <v>555</v>
      </c>
      <c r="C169" s="20">
        <v>8</v>
      </c>
      <c r="D169" s="20">
        <v>1</v>
      </c>
      <c r="E169" s="21" t="s">
        <v>109</v>
      </c>
      <c r="F169" s="9">
        <v>110</v>
      </c>
      <c r="G169" s="8">
        <v>12817.6</v>
      </c>
      <c r="H169" s="8">
        <v>12817.6</v>
      </c>
      <c r="I169" s="7"/>
      <c r="J169" s="7"/>
    </row>
    <row r="170" spans="1:10" ht="31.5" x14ac:dyDescent="0.2">
      <c r="A170" s="19" t="s">
        <v>7</v>
      </c>
      <c r="B170" s="19">
        <v>555</v>
      </c>
      <c r="C170" s="20">
        <v>8</v>
      </c>
      <c r="D170" s="20">
        <v>1</v>
      </c>
      <c r="E170" s="21" t="s">
        <v>109</v>
      </c>
      <c r="F170" s="9">
        <v>200</v>
      </c>
      <c r="G170" s="8">
        <f>G171</f>
        <v>6266.6</v>
      </c>
      <c r="H170" s="8">
        <f>H171</f>
        <v>6266.6</v>
      </c>
      <c r="I170" s="7"/>
      <c r="J170" s="7"/>
    </row>
    <row r="171" spans="1:10" ht="31.5" x14ac:dyDescent="0.2">
      <c r="A171" s="19" t="s">
        <v>6</v>
      </c>
      <c r="B171" s="19">
        <v>555</v>
      </c>
      <c r="C171" s="20">
        <v>8</v>
      </c>
      <c r="D171" s="20">
        <v>1</v>
      </c>
      <c r="E171" s="21" t="s">
        <v>109</v>
      </c>
      <c r="F171" s="9">
        <v>240</v>
      </c>
      <c r="G171" s="8">
        <v>6266.6</v>
      </c>
      <c r="H171" s="8">
        <v>6266.6</v>
      </c>
      <c r="I171" s="7"/>
      <c r="J171" s="7"/>
    </row>
    <row r="172" spans="1:10" ht="15.75" x14ac:dyDescent="0.2">
      <c r="A172" s="19" t="s">
        <v>10</v>
      </c>
      <c r="B172" s="19">
        <v>555</v>
      </c>
      <c r="C172" s="20">
        <v>8</v>
      </c>
      <c r="D172" s="20">
        <v>1</v>
      </c>
      <c r="E172" s="21" t="s">
        <v>109</v>
      </c>
      <c r="F172" s="9">
        <v>800</v>
      </c>
      <c r="G172" s="8">
        <f>G173</f>
        <v>145.6</v>
      </c>
      <c r="H172" s="8">
        <f>H173</f>
        <v>145.6</v>
      </c>
      <c r="I172" s="7"/>
      <c r="J172" s="7"/>
    </row>
    <row r="173" spans="1:10" ht="15.75" x14ac:dyDescent="0.2">
      <c r="A173" s="19" t="s">
        <v>9</v>
      </c>
      <c r="B173" s="19">
        <v>555</v>
      </c>
      <c r="C173" s="20">
        <v>8</v>
      </c>
      <c r="D173" s="20">
        <v>1</v>
      </c>
      <c r="E173" s="21" t="s">
        <v>109</v>
      </c>
      <c r="F173" s="9">
        <v>850</v>
      </c>
      <c r="G173" s="8">
        <v>145.6</v>
      </c>
      <c r="H173" s="8">
        <v>145.6</v>
      </c>
      <c r="I173" s="7"/>
      <c r="J173" s="7"/>
    </row>
    <row r="174" spans="1:10" ht="31.5" x14ac:dyDescent="0.2">
      <c r="A174" s="19" t="s">
        <v>87</v>
      </c>
      <c r="B174" s="19">
        <v>555</v>
      </c>
      <c r="C174" s="20">
        <v>8</v>
      </c>
      <c r="D174" s="20">
        <v>1</v>
      </c>
      <c r="E174" s="21" t="s">
        <v>110</v>
      </c>
      <c r="F174" s="9" t="s">
        <v>1</v>
      </c>
      <c r="G174" s="8">
        <f>G175</f>
        <v>500</v>
      </c>
      <c r="H174" s="8">
        <f>H175</f>
        <v>500</v>
      </c>
      <c r="I174" s="7"/>
      <c r="J174" s="7"/>
    </row>
    <row r="175" spans="1:10" ht="31.5" x14ac:dyDescent="0.2">
      <c r="A175" s="19" t="s">
        <v>7</v>
      </c>
      <c r="B175" s="19">
        <v>555</v>
      </c>
      <c r="C175" s="20">
        <v>8</v>
      </c>
      <c r="D175" s="20">
        <v>1</v>
      </c>
      <c r="E175" s="21" t="s">
        <v>110</v>
      </c>
      <c r="F175" s="9">
        <v>200</v>
      </c>
      <c r="G175" s="8">
        <f>G176</f>
        <v>500</v>
      </c>
      <c r="H175" s="8">
        <f>H176</f>
        <v>500</v>
      </c>
      <c r="I175" s="7"/>
      <c r="J175" s="7"/>
    </row>
    <row r="176" spans="1:10" ht="31.5" x14ac:dyDescent="0.2">
      <c r="A176" s="19" t="s">
        <v>6</v>
      </c>
      <c r="B176" s="19">
        <v>555</v>
      </c>
      <c r="C176" s="20">
        <v>8</v>
      </c>
      <c r="D176" s="20">
        <v>1</v>
      </c>
      <c r="E176" s="21" t="s">
        <v>110</v>
      </c>
      <c r="F176" s="9">
        <v>240</v>
      </c>
      <c r="G176" s="8">
        <v>500</v>
      </c>
      <c r="H176" s="8">
        <v>500</v>
      </c>
      <c r="I176" s="7"/>
      <c r="J176" s="7"/>
    </row>
    <row r="177" spans="1:10" ht="15.75" x14ac:dyDescent="0.2">
      <c r="A177" s="14" t="s">
        <v>25</v>
      </c>
      <c r="B177" s="14">
        <v>555</v>
      </c>
      <c r="C177" s="15">
        <v>10</v>
      </c>
      <c r="D177" s="15" t="s">
        <v>1</v>
      </c>
      <c r="E177" s="16" t="s">
        <v>1</v>
      </c>
      <c r="F177" s="17" t="s">
        <v>1</v>
      </c>
      <c r="G177" s="18">
        <f>G178+G182</f>
        <v>689.3</v>
      </c>
      <c r="H177" s="18">
        <f>H178+H182</f>
        <v>689.3</v>
      </c>
      <c r="I177" s="7"/>
      <c r="J177" s="7"/>
    </row>
    <row r="178" spans="1:10" ht="15.75" x14ac:dyDescent="0.2">
      <c r="A178" s="14" t="s">
        <v>24</v>
      </c>
      <c r="B178" s="14">
        <v>555</v>
      </c>
      <c r="C178" s="15">
        <v>10</v>
      </c>
      <c r="D178" s="15">
        <v>1</v>
      </c>
      <c r="E178" s="16" t="s">
        <v>1</v>
      </c>
      <c r="F178" s="17" t="s">
        <v>1</v>
      </c>
      <c r="G178" s="18">
        <f t="shared" ref="G178:H180" si="9">G179</f>
        <v>342.5</v>
      </c>
      <c r="H178" s="18">
        <f t="shared" si="9"/>
        <v>342.5</v>
      </c>
      <c r="I178" s="7"/>
      <c r="J178" s="7"/>
    </row>
    <row r="179" spans="1:10" ht="31.5" x14ac:dyDescent="0.2">
      <c r="A179" s="19" t="s">
        <v>88</v>
      </c>
      <c r="B179" s="19">
        <v>555</v>
      </c>
      <c r="C179" s="20">
        <v>10</v>
      </c>
      <c r="D179" s="20">
        <v>1</v>
      </c>
      <c r="E179" s="21">
        <v>8800004910</v>
      </c>
      <c r="F179" s="9" t="s">
        <v>1</v>
      </c>
      <c r="G179" s="8">
        <f t="shared" si="9"/>
        <v>342.5</v>
      </c>
      <c r="H179" s="8">
        <f t="shared" si="9"/>
        <v>342.5</v>
      </c>
      <c r="I179" s="7"/>
      <c r="J179" s="7"/>
    </row>
    <row r="180" spans="1:10" ht="15.75" x14ac:dyDescent="0.2">
      <c r="A180" s="19" t="s">
        <v>8</v>
      </c>
      <c r="B180" s="19">
        <v>555</v>
      </c>
      <c r="C180" s="20">
        <v>10</v>
      </c>
      <c r="D180" s="20">
        <v>1</v>
      </c>
      <c r="E180" s="21">
        <v>8800004910</v>
      </c>
      <c r="F180" s="9">
        <v>300</v>
      </c>
      <c r="G180" s="8">
        <f t="shared" si="9"/>
        <v>342.5</v>
      </c>
      <c r="H180" s="8">
        <f t="shared" si="9"/>
        <v>342.5</v>
      </c>
      <c r="I180" s="7"/>
      <c r="J180" s="7"/>
    </row>
    <row r="181" spans="1:10" ht="31.5" x14ac:dyDescent="0.2">
      <c r="A181" s="19" t="s">
        <v>21</v>
      </c>
      <c r="B181" s="19">
        <v>555</v>
      </c>
      <c r="C181" s="20">
        <v>10</v>
      </c>
      <c r="D181" s="20">
        <v>1</v>
      </c>
      <c r="E181" s="21">
        <v>8800004910</v>
      </c>
      <c r="F181" s="9">
        <v>310</v>
      </c>
      <c r="G181" s="8">
        <v>342.5</v>
      </c>
      <c r="H181" s="8">
        <v>342.5</v>
      </c>
      <c r="I181" s="7"/>
      <c r="J181" s="7"/>
    </row>
    <row r="182" spans="1:10" ht="15.75" x14ac:dyDescent="0.2">
      <c r="A182" s="14" t="s">
        <v>23</v>
      </c>
      <c r="B182" s="14">
        <v>555</v>
      </c>
      <c r="C182" s="15">
        <v>10</v>
      </c>
      <c r="D182" s="15">
        <v>3</v>
      </c>
      <c r="E182" s="16" t="s">
        <v>1</v>
      </c>
      <c r="F182" s="17" t="s">
        <v>1</v>
      </c>
      <c r="G182" s="18">
        <f t="shared" ref="G182:H184" si="10">G183</f>
        <v>346.8</v>
      </c>
      <c r="H182" s="18">
        <f t="shared" si="10"/>
        <v>346.8</v>
      </c>
      <c r="I182" s="7"/>
      <c r="J182" s="7"/>
    </row>
    <row r="183" spans="1:10" ht="31.5" x14ac:dyDescent="0.2">
      <c r="A183" s="19" t="s">
        <v>89</v>
      </c>
      <c r="B183" s="19">
        <v>555</v>
      </c>
      <c r="C183" s="20">
        <v>10</v>
      </c>
      <c r="D183" s="20">
        <v>3</v>
      </c>
      <c r="E183" s="21">
        <v>8800004920</v>
      </c>
      <c r="F183" s="9" t="s">
        <v>1</v>
      </c>
      <c r="G183" s="8">
        <f t="shared" si="10"/>
        <v>346.8</v>
      </c>
      <c r="H183" s="8">
        <f t="shared" si="10"/>
        <v>346.8</v>
      </c>
      <c r="I183" s="7"/>
      <c r="J183" s="7"/>
    </row>
    <row r="184" spans="1:10" ht="15.75" x14ac:dyDescent="0.2">
      <c r="A184" s="19" t="s">
        <v>8</v>
      </c>
      <c r="B184" s="19">
        <v>555</v>
      </c>
      <c r="C184" s="20">
        <v>10</v>
      </c>
      <c r="D184" s="20">
        <v>3</v>
      </c>
      <c r="E184" s="21">
        <v>8800004920</v>
      </c>
      <c r="F184" s="9">
        <v>300</v>
      </c>
      <c r="G184" s="8">
        <f t="shared" si="10"/>
        <v>346.8</v>
      </c>
      <c r="H184" s="8">
        <f t="shared" si="10"/>
        <v>346.8</v>
      </c>
      <c r="I184" s="7"/>
      <c r="J184" s="7"/>
    </row>
    <row r="185" spans="1:10" ht="31.5" x14ac:dyDescent="0.2">
      <c r="A185" s="19" t="s">
        <v>21</v>
      </c>
      <c r="B185" s="19">
        <v>555</v>
      </c>
      <c r="C185" s="20">
        <v>10</v>
      </c>
      <c r="D185" s="20">
        <v>3</v>
      </c>
      <c r="E185" s="21">
        <v>8800004920</v>
      </c>
      <c r="F185" s="9">
        <v>310</v>
      </c>
      <c r="G185" s="8">
        <v>346.8</v>
      </c>
      <c r="H185" s="8">
        <v>346.8</v>
      </c>
      <c r="I185" s="7"/>
      <c r="J185" s="7"/>
    </row>
    <row r="186" spans="1:10" ht="15.75" x14ac:dyDescent="0.2">
      <c r="A186" s="14" t="s">
        <v>18</v>
      </c>
      <c r="B186" s="14">
        <v>555</v>
      </c>
      <c r="C186" s="15">
        <v>11</v>
      </c>
      <c r="D186" s="15" t="s">
        <v>1</v>
      </c>
      <c r="E186" s="16" t="s">
        <v>1</v>
      </c>
      <c r="F186" s="17" t="s">
        <v>1</v>
      </c>
      <c r="G186" s="18">
        <f>G187</f>
        <v>3667.8999999999996</v>
      </c>
      <c r="H186" s="18">
        <f>H187</f>
        <v>3667.8999999999996</v>
      </c>
      <c r="I186" s="7"/>
      <c r="J186" s="7"/>
    </row>
    <row r="187" spans="1:10" ht="15.75" x14ac:dyDescent="0.2">
      <c r="A187" s="14" t="s">
        <v>90</v>
      </c>
      <c r="B187" s="14">
        <v>555</v>
      </c>
      <c r="C187" s="15">
        <v>11</v>
      </c>
      <c r="D187" s="15">
        <v>1</v>
      </c>
      <c r="E187" s="16" t="s">
        <v>1</v>
      </c>
      <c r="F187" s="17" t="s">
        <v>1</v>
      </c>
      <c r="G187" s="18">
        <f>G188</f>
        <v>3667.8999999999996</v>
      </c>
      <c r="H187" s="18">
        <f>H188</f>
        <v>3667.8999999999996</v>
      </c>
      <c r="I187" s="7"/>
      <c r="J187" s="7"/>
    </row>
    <row r="188" spans="1:10" ht="15.75" x14ac:dyDescent="0.2">
      <c r="A188" s="19" t="s">
        <v>91</v>
      </c>
      <c r="B188" s="19">
        <v>555</v>
      </c>
      <c r="C188" s="20">
        <v>11</v>
      </c>
      <c r="D188" s="20">
        <v>1</v>
      </c>
      <c r="E188" s="21">
        <v>8800004820</v>
      </c>
      <c r="F188" s="9" t="s">
        <v>1</v>
      </c>
      <c r="G188" s="8">
        <f>G189+G191+G193</f>
        <v>3667.8999999999996</v>
      </c>
      <c r="H188" s="8">
        <f>H189+H191+H193</f>
        <v>3667.8999999999996</v>
      </c>
      <c r="I188" s="7"/>
      <c r="J188" s="7"/>
    </row>
    <row r="189" spans="1:10" ht="78.75" x14ac:dyDescent="0.2">
      <c r="A189" s="19" t="s">
        <v>13</v>
      </c>
      <c r="B189" s="19">
        <v>555</v>
      </c>
      <c r="C189" s="20">
        <v>11</v>
      </c>
      <c r="D189" s="20">
        <v>1</v>
      </c>
      <c r="E189" s="21">
        <v>8800004820</v>
      </c>
      <c r="F189" s="9">
        <v>100</v>
      </c>
      <c r="G189" s="8">
        <f>G190</f>
        <v>2294.6999999999998</v>
      </c>
      <c r="H189" s="8">
        <f>H190</f>
        <v>2294.6999999999998</v>
      </c>
      <c r="I189" s="7"/>
      <c r="J189" s="7"/>
    </row>
    <row r="190" spans="1:10" ht="15.75" x14ac:dyDescent="0.2">
      <c r="A190" s="19" t="s">
        <v>19</v>
      </c>
      <c r="B190" s="19">
        <v>555</v>
      </c>
      <c r="C190" s="20">
        <v>11</v>
      </c>
      <c r="D190" s="20">
        <v>1</v>
      </c>
      <c r="E190" s="21">
        <v>8800004820</v>
      </c>
      <c r="F190" s="9">
        <v>110</v>
      </c>
      <c r="G190" s="8">
        <v>2294.6999999999998</v>
      </c>
      <c r="H190" s="8">
        <v>2294.6999999999998</v>
      </c>
      <c r="I190" s="7"/>
      <c r="J190" s="7"/>
    </row>
    <row r="191" spans="1:10" ht="31.5" x14ac:dyDescent="0.2">
      <c r="A191" s="19" t="s">
        <v>7</v>
      </c>
      <c r="B191" s="19">
        <v>555</v>
      </c>
      <c r="C191" s="20">
        <v>11</v>
      </c>
      <c r="D191" s="20">
        <v>1</v>
      </c>
      <c r="E191" s="21">
        <v>8800004820</v>
      </c>
      <c r="F191" s="9">
        <v>200</v>
      </c>
      <c r="G191" s="8">
        <f>G192</f>
        <v>1149.2</v>
      </c>
      <c r="H191" s="8">
        <f>H192</f>
        <v>1149.2</v>
      </c>
      <c r="I191" s="7"/>
      <c r="J191" s="7"/>
    </row>
    <row r="192" spans="1:10" ht="31.5" x14ac:dyDescent="0.2">
      <c r="A192" s="19" t="s">
        <v>6</v>
      </c>
      <c r="B192" s="19">
        <v>555</v>
      </c>
      <c r="C192" s="20">
        <v>11</v>
      </c>
      <c r="D192" s="20">
        <v>1</v>
      </c>
      <c r="E192" s="21">
        <v>8800004820</v>
      </c>
      <c r="F192" s="9">
        <v>240</v>
      </c>
      <c r="G192" s="8">
        <v>1149.2</v>
      </c>
      <c r="H192" s="8">
        <v>1149.2</v>
      </c>
      <c r="I192" s="7"/>
      <c r="J192" s="7"/>
    </row>
    <row r="193" spans="1:10" ht="15.75" x14ac:dyDescent="0.2">
      <c r="A193" s="19" t="s">
        <v>10</v>
      </c>
      <c r="B193" s="19">
        <v>555</v>
      </c>
      <c r="C193" s="20">
        <v>11</v>
      </c>
      <c r="D193" s="20">
        <v>1</v>
      </c>
      <c r="E193" s="21">
        <v>8800004820</v>
      </c>
      <c r="F193" s="9">
        <v>800</v>
      </c>
      <c r="G193" s="8">
        <f>G194</f>
        <v>224</v>
      </c>
      <c r="H193" s="8">
        <f>H194</f>
        <v>224</v>
      </c>
      <c r="I193" s="7"/>
      <c r="J193" s="7"/>
    </row>
    <row r="194" spans="1:10" ht="15.75" x14ac:dyDescent="0.2">
      <c r="A194" s="19" t="s">
        <v>9</v>
      </c>
      <c r="B194" s="19">
        <v>555</v>
      </c>
      <c r="C194" s="20">
        <v>11</v>
      </c>
      <c r="D194" s="20">
        <v>1</v>
      </c>
      <c r="E194" s="21">
        <v>8800004820</v>
      </c>
      <c r="F194" s="9">
        <v>850</v>
      </c>
      <c r="G194" s="8">
        <v>224</v>
      </c>
      <c r="H194" s="8">
        <v>224</v>
      </c>
      <c r="I194" s="7"/>
      <c r="J194" s="7"/>
    </row>
    <row r="195" spans="1:10" ht="31.5" x14ac:dyDescent="0.2">
      <c r="A195" s="14" t="s">
        <v>5</v>
      </c>
      <c r="B195" s="14">
        <v>555</v>
      </c>
      <c r="C195" s="15">
        <v>13</v>
      </c>
      <c r="D195" s="15" t="s">
        <v>1</v>
      </c>
      <c r="E195" s="16" t="s">
        <v>1</v>
      </c>
      <c r="F195" s="17" t="s">
        <v>1</v>
      </c>
      <c r="G195" s="18">
        <f t="shared" ref="G195:H197" si="11">G196</f>
        <v>0</v>
      </c>
      <c r="H195" s="18">
        <f t="shared" si="11"/>
        <v>0</v>
      </c>
      <c r="I195" s="5"/>
      <c r="J195" s="4"/>
    </row>
    <row r="196" spans="1:10" ht="12" customHeight="1" x14ac:dyDescent="0.2">
      <c r="A196" s="14" t="s">
        <v>4</v>
      </c>
      <c r="B196" s="14">
        <v>555</v>
      </c>
      <c r="C196" s="15">
        <v>13</v>
      </c>
      <c r="D196" s="15">
        <v>1</v>
      </c>
      <c r="E196" s="16" t="s">
        <v>1</v>
      </c>
      <c r="F196" s="17" t="s">
        <v>1</v>
      </c>
      <c r="G196" s="18">
        <f t="shared" si="11"/>
        <v>0</v>
      </c>
      <c r="H196" s="18">
        <f t="shared" si="11"/>
        <v>0</v>
      </c>
      <c r="I196" s="2"/>
      <c r="J196" s="2"/>
    </row>
    <row r="197" spans="1:10" ht="17.25" customHeight="1" x14ac:dyDescent="0.2">
      <c r="A197" s="19" t="s">
        <v>92</v>
      </c>
      <c r="B197" s="19">
        <v>555</v>
      </c>
      <c r="C197" s="20">
        <v>13</v>
      </c>
      <c r="D197" s="20">
        <v>1</v>
      </c>
      <c r="E197" s="21">
        <v>8800006500</v>
      </c>
      <c r="F197" s="9" t="s">
        <v>1</v>
      </c>
      <c r="G197" s="8">
        <f t="shared" si="11"/>
        <v>0</v>
      </c>
      <c r="H197" s="8">
        <f t="shared" si="11"/>
        <v>0</v>
      </c>
      <c r="I197" s="2"/>
      <c r="J197" s="2"/>
    </row>
    <row r="198" spans="1:10" ht="27" customHeight="1" x14ac:dyDescent="0.2">
      <c r="A198" s="19" t="s">
        <v>3</v>
      </c>
      <c r="B198" s="19">
        <v>555</v>
      </c>
      <c r="C198" s="20">
        <v>13</v>
      </c>
      <c r="D198" s="20">
        <v>1</v>
      </c>
      <c r="E198" s="21">
        <v>8800006500</v>
      </c>
      <c r="F198" s="9">
        <v>700</v>
      </c>
      <c r="G198" s="8">
        <f>G199</f>
        <v>0</v>
      </c>
      <c r="H198" s="8">
        <f>H199</f>
        <v>0</v>
      </c>
      <c r="I198" s="5"/>
      <c r="J198" s="5"/>
    </row>
    <row r="199" spans="1:10" ht="20.25" customHeight="1" x14ac:dyDescent="0.2">
      <c r="A199" s="19" t="s">
        <v>93</v>
      </c>
      <c r="B199" s="19">
        <v>555</v>
      </c>
      <c r="C199" s="20">
        <v>13</v>
      </c>
      <c r="D199" s="20">
        <v>1</v>
      </c>
      <c r="E199" s="21">
        <v>8800006500</v>
      </c>
      <c r="F199" s="9">
        <v>730</v>
      </c>
      <c r="G199" s="8">
        <v>0</v>
      </c>
      <c r="H199" s="8">
        <v>0</v>
      </c>
      <c r="I199" s="2"/>
      <c r="J199" s="2"/>
    </row>
    <row r="200" spans="1:10" ht="15.75" x14ac:dyDescent="0.2">
      <c r="A200" s="14" t="s">
        <v>114</v>
      </c>
      <c r="B200" s="14">
        <v>555</v>
      </c>
      <c r="C200" s="15">
        <v>99</v>
      </c>
      <c r="D200" s="15"/>
      <c r="E200" s="16"/>
      <c r="F200" s="17"/>
      <c r="G200" s="18">
        <f t="shared" ref="G200:H202" si="12">G201</f>
        <v>2177.4</v>
      </c>
      <c r="H200" s="18">
        <f t="shared" si="12"/>
        <v>4168.3</v>
      </c>
    </row>
    <row r="201" spans="1:10" ht="15.75" x14ac:dyDescent="0.2">
      <c r="A201" s="14" t="s">
        <v>114</v>
      </c>
      <c r="B201" s="14">
        <v>555</v>
      </c>
      <c r="C201" s="15">
        <v>99</v>
      </c>
      <c r="D201" s="15">
        <v>99</v>
      </c>
      <c r="E201" s="16"/>
      <c r="F201" s="17"/>
      <c r="G201" s="18">
        <f t="shared" si="12"/>
        <v>2177.4</v>
      </c>
      <c r="H201" s="18">
        <f t="shared" si="12"/>
        <v>4168.3</v>
      </c>
    </row>
    <row r="202" spans="1:10" ht="15.75" x14ac:dyDescent="0.2">
      <c r="A202" s="19" t="s">
        <v>114</v>
      </c>
      <c r="B202" s="19">
        <v>555</v>
      </c>
      <c r="C202" s="20">
        <v>99</v>
      </c>
      <c r="D202" s="20">
        <v>99</v>
      </c>
      <c r="E202" s="21">
        <v>8800009990</v>
      </c>
      <c r="F202" s="9">
        <v>900</v>
      </c>
      <c r="G202" s="8">
        <f t="shared" si="12"/>
        <v>2177.4</v>
      </c>
      <c r="H202" s="8">
        <f t="shared" si="12"/>
        <v>4168.3</v>
      </c>
    </row>
    <row r="203" spans="1:10" ht="15.75" x14ac:dyDescent="0.2">
      <c r="A203" s="19" t="s">
        <v>114</v>
      </c>
      <c r="B203" s="19">
        <v>555</v>
      </c>
      <c r="C203" s="20">
        <v>99</v>
      </c>
      <c r="D203" s="20">
        <v>99</v>
      </c>
      <c r="E203" s="21">
        <v>8800009990</v>
      </c>
      <c r="F203" s="9">
        <v>990</v>
      </c>
      <c r="G203" s="8">
        <v>2177.4</v>
      </c>
      <c r="H203" s="8">
        <v>4168.3</v>
      </c>
    </row>
    <row r="204" spans="1:10" ht="15.75" x14ac:dyDescent="0.25">
      <c r="A204" s="41" t="s">
        <v>0</v>
      </c>
      <c r="B204" s="42"/>
      <c r="C204" s="42"/>
      <c r="D204" s="42"/>
      <c r="E204" s="42"/>
      <c r="F204" s="43"/>
      <c r="G204" s="37">
        <f>G11+G60+G68+G98+G156+G160+G165+G177+G186+G195+G200</f>
        <v>206861.99999999997</v>
      </c>
      <c r="H204" s="37">
        <f>H11+H60+H68+H98+H156+H160+H165+H177+H186+H195+H200</f>
        <v>111020.40000000001</v>
      </c>
    </row>
  </sheetData>
  <autoFilter ref="A10:H195"/>
  <mergeCells count="4">
    <mergeCell ref="A204:F204"/>
    <mergeCell ref="D1:H1"/>
    <mergeCell ref="A2:H2"/>
    <mergeCell ref="A7:H7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2020-03-25T02:16:41Z</cp:lastPrinted>
  <dcterms:created xsi:type="dcterms:W3CDTF">2018-10-08T08:39:59Z</dcterms:created>
  <dcterms:modified xsi:type="dcterms:W3CDTF">2020-03-25T02:16:44Z</dcterms:modified>
</cp:coreProperties>
</file>